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6" tabRatio="987" firstSheet="1" activeTab="4"/>
  </bookViews>
  <sheets>
    <sheet name="спец" sheetId="2" state="hidden" r:id="rId1"/>
    <sheet name="5 класс" sheetId="6" r:id="rId2"/>
    <sheet name="6 класс" sheetId="7" r:id="rId3"/>
    <sheet name="7 класс" sheetId="8" r:id="rId4"/>
    <sheet name="8 класс" sheetId="9" r:id="rId5"/>
  </sheets>
  <definedNames>
    <definedName name="_FilterDatabase_0" localSheetId="1">'5 класс'!$A$17:$Y$17</definedName>
    <definedName name="_FilterDatabase_0" localSheetId="2">'6 класс'!$A$17:$S$17</definedName>
    <definedName name="_FilterDatabase_0" localSheetId="3">'7 класс'!$A$17:$AF$17</definedName>
    <definedName name="_FilterDatabase_0" localSheetId="4">'8 класс'!$A$17:$S$17</definedName>
    <definedName name="_FilterDatabase_0_0" localSheetId="1">'5 класс'!$A$17:$Y$17</definedName>
    <definedName name="_FilterDatabase_0_0" localSheetId="2">'6 класс'!$A$17:$S$17</definedName>
    <definedName name="_FilterDatabase_0_0" localSheetId="3">'7 класс'!$A$17:$AF$17</definedName>
    <definedName name="_FilterDatabase_0_0" localSheetId="4">'8 класс'!$A$17:$S$17</definedName>
    <definedName name="_FilterDatabase_0_0_0" localSheetId="1">'5 класс'!$A$17:$Y$17</definedName>
    <definedName name="_FilterDatabase_0_0_0" localSheetId="2">'6 класс'!$A$17:$S$17</definedName>
    <definedName name="_FilterDatabase_0_0_0" localSheetId="3">'7 класс'!$A$17:$AF$17</definedName>
    <definedName name="_FilterDatabase_0_0_0" localSheetId="4">'8 класс'!$A$17:$S$17</definedName>
    <definedName name="_xlnm._FilterDatabase" localSheetId="1" hidden="1">'5 класс'!$A$17:$Y$109</definedName>
    <definedName name="_xlnm._FilterDatabase" localSheetId="2">'6 класс'!$A$17:$S$17</definedName>
    <definedName name="_xlnm._FilterDatabase" localSheetId="3" hidden="1">'7 класс'!$A$17:$AF$81</definedName>
    <definedName name="_xlnm._FilterDatabase" localSheetId="4">'8 класс'!$A$17:$S$17</definedName>
    <definedName name="Print_Area_0" localSheetId="1">'5 класс'!$A$1:$Y$115</definedName>
    <definedName name="Print_Area_0" localSheetId="2">'6 класс'!$A$1:$S$119</definedName>
    <definedName name="Print_Area_0" localSheetId="3">'7 класс'!$A$1:$AF$87</definedName>
    <definedName name="Print_Area_0" localSheetId="4">'8 класс'!$A$1:$S$119</definedName>
    <definedName name="Print_Area_0_0" localSheetId="1">'5 класс'!$A$1:$Y$115</definedName>
    <definedName name="Print_Area_0_0" localSheetId="2">'6 класс'!$A$1:$S$119</definedName>
    <definedName name="Print_Area_0_0" localSheetId="3">'7 класс'!$A$1:$AF$87</definedName>
    <definedName name="Print_Area_0_0" localSheetId="4">'8 класс'!$A$1:$S$119</definedName>
    <definedName name="Print_Area_0_0_0" localSheetId="1">'5 класс'!$A$1:$Y$115</definedName>
    <definedName name="Print_Area_0_0_0" localSheetId="2">'6 класс'!$A$1:$S$119</definedName>
    <definedName name="Print_Area_0_0_0" localSheetId="3">'7 класс'!$A$1:$AF$87</definedName>
    <definedName name="Print_Area_0_0_0" localSheetId="4">'8 класс'!$A$1:$S$119</definedName>
    <definedName name="_xlnm.Print_Area" localSheetId="1">'5 класс'!$A$1:$Y$115</definedName>
    <definedName name="_xlnm.Print_Area" localSheetId="2">'6 класс'!$A$1:$S$119</definedName>
    <definedName name="_xlnm.Print_Area" localSheetId="3">'7 класс'!$A$1:$AF$87</definedName>
    <definedName name="_xlnm.Print_Area" localSheetId="4">'8 класс'!$A$1:$S$119</definedName>
  </definedNames>
  <calcPr calcId="145621" iterateDelta="1E-4"/>
</workbook>
</file>

<file path=xl/calcChain.xml><?xml version="1.0" encoding="utf-8"?>
<calcChain xmlns="http://schemas.openxmlformats.org/spreadsheetml/2006/main">
  <c r="A18" i="7" l="1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D44" i="8" l="1"/>
  <c r="AE44" i="8" s="1"/>
  <c r="AD61" i="8"/>
  <c r="AE61" i="8" s="1"/>
  <c r="AD56" i="8"/>
  <c r="AE56" i="8" s="1"/>
  <c r="AD36" i="8"/>
  <c r="AE36" i="8" s="1"/>
  <c r="AD52" i="8"/>
  <c r="AE52" i="8" s="1"/>
  <c r="AD18" i="8"/>
  <c r="AE18" i="8" s="1"/>
  <c r="AD38" i="8"/>
  <c r="AE38" i="8" s="1"/>
  <c r="AD70" i="8"/>
  <c r="AE70" i="8" s="1"/>
  <c r="AD19" i="8"/>
  <c r="AE19" i="8" s="1"/>
  <c r="AD71" i="8"/>
  <c r="AE71" i="8" s="1"/>
  <c r="AD51" i="8"/>
  <c r="AE51" i="8" s="1"/>
  <c r="AD53" i="8"/>
  <c r="AE53" i="8" s="1"/>
  <c r="AD40" i="8"/>
  <c r="AE40" i="8" s="1"/>
  <c r="AD28" i="8"/>
  <c r="AE28" i="8" s="1"/>
  <c r="AD35" i="8"/>
  <c r="AE35" i="8" s="1"/>
  <c r="AD78" i="8"/>
  <c r="AE78" i="8" s="1"/>
  <c r="AD49" i="8"/>
  <c r="AE49" i="8" s="1"/>
  <c r="AD46" i="8"/>
  <c r="AE46" i="8" s="1"/>
  <c r="AD33" i="8"/>
  <c r="AE33" i="8" s="1"/>
  <c r="AD39" i="8"/>
  <c r="AE39" i="8" s="1"/>
  <c r="AD25" i="8"/>
  <c r="AE25" i="8" s="1"/>
  <c r="AD50" i="8"/>
  <c r="AE50" i="8" s="1"/>
  <c r="AD59" i="8"/>
  <c r="AE59" i="8" s="1"/>
  <c r="AD24" i="8"/>
  <c r="AE24" i="8" s="1"/>
  <c r="AD67" i="8"/>
  <c r="AE67" i="8" s="1"/>
  <c r="AD26" i="8"/>
  <c r="AE26" i="8" s="1"/>
  <c r="AD32" i="8"/>
  <c r="AE32" i="8" s="1"/>
  <c r="AD20" i="8"/>
  <c r="AE20" i="8" s="1"/>
  <c r="AD29" i="8"/>
  <c r="AE29" i="8" s="1"/>
  <c r="AD22" i="8"/>
  <c r="AE22" i="8" s="1"/>
  <c r="AD54" i="8"/>
  <c r="AE54" i="8" s="1"/>
  <c r="AD31" i="8"/>
  <c r="AE31" i="8" s="1"/>
  <c r="AD45" i="8"/>
  <c r="AE45" i="8" s="1"/>
  <c r="AD55" i="8"/>
  <c r="AE55" i="8" s="1"/>
  <c r="AD21" i="8"/>
  <c r="AE21" i="8" s="1"/>
  <c r="AD68" i="8"/>
  <c r="AE68" i="8" s="1"/>
  <c r="AD64" i="8"/>
  <c r="AE64" i="8" s="1"/>
  <c r="AD62" i="8"/>
  <c r="AE62" i="8" s="1"/>
  <c r="AD43" i="8"/>
  <c r="AE43" i="8" s="1"/>
  <c r="AD27" i="8"/>
  <c r="AE27" i="8" s="1"/>
  <c r="AD65" i="8"/>
  <c r="AE65" i="8" s="1"/>
  <c r="AD30" i="8"/>
  <c r="AE30" i="8" s="1"/>
  <c r="AD63" i="8"/>
  <c r="AE63" i="8" s="1"/>
  <c r="AD75" i="8"/>
  <c r="AE75" i="8" s="1"/>
  <c r="AD69" i="8"/>
  <c r="AE69" i="8" s="1"/>
  <c r="AD34" i="8"/>
  <c r="AE34" i="8" s="1"/>
  <c r="AD48" i="8"/>
  <c r="AE48" i="8" s="1"/>
  <c r="AD37" i="8"/>
  <c r="AE37" i="8" s="1"/>
  <c r="AD60" i="8"/>
  <c r="AE60" i="8" s="1"/>
  <c r="AD57" i="8"/>
  <c r="AE57" i="8" s="1"/>
  <c r="AD58" i="8"/>
  <c r="AE58" i="8" s="1"/>
  <c r="AD41" i="8"/>
  <c r="AE41" i="8" s="1"/>
  <c r="AD77" i="8"/>
  <c r="AE77" i="8" s="1"/>
  <c r="AD72" i="8"/>
  <c r="AE72" i="8" s="1"/>
  <c r="AD73" i="8"/>
  <c r="AE73" i="8" s="1"/>
  <c r="AD42" i="8"/>
  <c r="AE42" i="8" s="1"/>
  <c r="AD74" i="8"/>
  <c r="AE74" i="8" s="1"/>
  <c r="AD76" i="8"/>
  <c r="AE76" i="8" s="1"/>
  <c r="AD66" i="8"/>
  <c r="AE66" i="8" s="1"/>
  <c r="AD47" i="8"/>
  <c r="AE47" i="8" s="1"/>
  <c r="AD23" i="8"/>
  <c r="AE23" i="8" s="1"/>
  <c r="A49" i="8"/>
  <c r="A50" i="8"/>
  <c r="A62" i="8"/>
  <c r="A51" i="8"/>
  <c r="A39" i="8"/>
  <c r="A56" i="8"/>
  <c r="A43" i="8"/>
  <c r="A44" i="8"/>
  <c r="A40" i="8"/>
  <c r="A63" i="8"/>
  <c r="A37" i="8"/>
  <c r="A78" i="8"/>
  <c r="A46" i="8"/>
  <c r="A60" i="8"/>
  <c r="A52" i="8"/>
  <c r="A38" i="8"/>
  <c r="A53" i="8"/>
  <c r="A54" i="8"/>
  <c r="A45" i="8"/>
  <c r="A55" i="8"/>
  <c r="A68" i="8"/>
  <c r="A48" i="8"/>
  <c r="A69" i="8"/>
  <c r="A41" i="8"/>
  <c r="A71" i="8"/>
  <c r="A59" i="8"/>
  <c r="A57" i="8"/>
  <c r="A58" i="8"/>
  <c r="A42" i="8"/>
  <c r="A47" i="8"/>
  <c r="A64" i="8"/>
  <c r="A65" i="8"/>
  <c r="A61" i="8"/>
  <c r="A75" i="8"/>
  <c r="A72" i="8"/>
  <c r="A73" i="8"/>
  <c r="A66" i="8"/>
  <c r="A77" i="8"/>
  <c r="A76" i="8"/>
  <c r="A74" i="8"/>
  <c r="A67" i="8"/>
  <c r="A36" i="8"/>
  <c r="A70" i="8"/>
  <c r="R113" i="9"/>
  <c r="Q113" i="9"/>
  <c r="Q112" i="9"/>
  <c r="R112" i="9" s="1"/>
  <c r="R111" i="9"/>
  <c r="Q111" i="9"/>
  <c r="A111" i="9"/>
  <c r="Q110" i="9"/>
  <c r="R110" i="9" s="1"/>
  <c r="A110" i="9"/>
  <c r="Q109" i="9"/>
  <c r="R109" i="9" s="1"/>
  <c r="A109" i="9"/>
  <c r="Q108" i="9"/>
  <c r="R108" i="9" s="1"/>
  <c r="A108" i="9"/>
  <c r="R107" i="9"/>
  <c r="Q107" i="9"/>
  <c r="A107" i="9"/>
  <c r="R106" i="9"/>
  <c r="Q106" i="9"/>
  <c r="A106" i="9"/>
  <c r="Q105" i="9"/>
  <c r="R105" i="9" s="1"/>
  <c r="A105" i="9"/>
  <c r="Q104" i="9"/>
  <c r="R104" i="9" s="1"/>
  <c r="A104" i="9"/>
  <c r="R103" i="9"/>
  <c r="Q103" i="9"/>
  <c r="A103" i="9"/>
  <c r="Q102" i="9"/>
  <c r="R102" i="9" s="1"/>
  <c r="A102" i="9"/>
  <c r="R101" i="9"/>
  <c r="Q101" i="9"/>
  <c r="A101" i="9"/>
  <c r="Q100" i="9"/>
  <c r="R100" i="9" s="1"/>
  <c r="A100" i="9"/>
  <c r="R99" i="9"/>
  <c r="Q99" i="9"/>
  <c r="A99" i="9"/>
  <c r="R98" i="9"/>
  <c r="Q98" i="9"/>
  <c r="A98" i="9"/>
  <c r="R97" i="9"/>
  <c r="Q97" i="9"/>
  <c r="A97" i="9"/>
  <c r="Q96" i="9"/>
  <c r="R96" i="9" s="1"/>
  <c r="A96" i="9"/>
  <c r="R95" i="9"/>
  <c r="Q95" i="9"/>
  <c r="A95" i="9"/>
  <c r="R94" i="9"/>
  <c r="Q94" i="9"/>
  <c r="A94" i="9"/>
  <c r="R93" i="9"/>
  <c r="Q93" i="9"/>
  <c r="A93" i="9"/>
  <c r="Q92" i="9"/>
  <c r="R92" i="9" s="1"/>
  <c r="A92" i="9"/>
  <c r="R91" i="9"/>
  <c r="Q91" i="9"/>
  <c r="A91" i="9"/>
  <c r="R90" i="9"/>
  <c r="Q90" i="9"/>
  <c r="A90" i="9"/>
  <c r="Q89" i="9"/>
  <c r="R89" i="9" s="1"/>
  <c r="A89" i="9"/>
  <c r="Q88" i="9"/>
  <c r="R88" i="9" s="1"/>
  <c r="A88" i="9"/>
  <c r="R87" i="9"/>
  <c r="Q87" i="9"/>
  <c r="A87" i="9"/>
  <c r="Q86" i="9"/>
  <c r="R86" i="9" s="1"/>
  <c r="A86" i="9"/>
  <c r="R85" i="9"/>
  <c r="Q85" i="9"/>
  <c r="A85" i="9"/>
  <c r="Q84" i="9"/>
  <c r="R84" i="9" s="1"/>
  <c r="A84" i="9"/>
  <c r="R83" i="9"/>
  <c r="Q83" i="9"/>
  <c r="A83" i="9"/>
  <c r="R82" i="9"/>
  <c r="Q82" i="9"/>
  <c r="A82" i="9"/>
  <c r="R81" i="9"/>
  <c r="Q81" i="9"/>
  <c r="A81" i="9"/>
  <c r="Q80" i="9"/>
  <c r="R80" i="9" s="1"/>
  <c r="A80" i="9"/>
  <c r="R79" i="9"/>
  <c r="Q79" i="9"/>
  <c r="A79" i="9"/>
  <c r="R78" i="9"/>
  <c r="Q78" i="9"/>
  <c r="A78" i="9"/>
  <c r="R77" i="9"/>
  <c r="Q77" i="9"/>
  <c r="A77" i="9"/>
  <c r="Q76" i="9"/>
  <c r="R76" i="9" s="1"/>
  <c r="A76" i="9"/>
  <c r="R75" i="9"/>
  <c r="Q75" i="9"/>
  <c r="A75" i="9"/>
  <c r="R74" i="9"/>
  <c r="Q74" i="9"/>
  <c r="A74" i="9"/>
  <c r="Q73" i="9"/>
  <c r="R73" i="9" s="1"/>
  <c r="A73" i="9"/>
  <c r="Q72" i="9"/>
  <c r="R72" i="9" s="1"/>
  <c r="A72" i="9"/>
  <c r="R71" i="9"/>
  <c r="Q71" i="9"/>
  <c r="A71" i="9"/>
  <c r="Q70" i="9"/>
  <c r="R70" i="9" s="1"/>
  <c r="A70" i="9"/>
  <c r="R69" i="9"/>
  <c r="Q69" i="9"/>
  <c r="A69" i="9"/>
  <c r="Q68" i="9"/>
  <c r="R68" i="9" s="1"/>
  <c r="A68" i="9"/>
  <c r="R67" i="9"/>
  <c r="Q67" i="9"/>
  <c r="A67" i="9"/>
  <c r="R66" i="9"/>
  <c r="Q66" i="9"/>
  <c r="A66" i="9"/>
  <c r="R65" i="9"/>
  <c r="Q65" i="9"/>
  <c r="A65" i="9"/>
  <c r="Q64" i="9"/>
  <c r="R64" i="9" s="1"/>
  <c r="A64" i="9"/>
  <c r="R63" i="9"/>
  <c r="Q63" i="9"/>
  <c r="A63" i="9"/>
  <c r="R62" i="9"/>
  <c r="Q62" i="9"/>
  <c r="A62" i="9"/>
  <c r="R61" i="9"/>
  <c r="Q61" i="9"/>
  <c r="A61" i="9"/>
  <c r="Q60" i="9"/>
  <c r="R60" i="9" s="1"/>
  <c r="A60" i="9"/>
  <c r="R59" i="9"/>
  <c r="Q59" i="9"/>
  <c r="A59" i="9"/>
  <c r="R58" i="9"/>
  <c r="Q58" i="9"/>
  <c r="A58" i="9"/>
  <c r="Q57" i="9"/>
  <c r="R57" i="9" s="1"/>
  <c r="A57" i="9"/>
  <c r="Q56" i="9"/>
  <c r="R56" i="9" s="1"/>
  <c r="A56" i="9"/>
  <c r="R55" i="9"/>
  <c r="Q55" i="9"/>
  <c r="A55" i="9"/>
  <c r="Q54" i="9"/>
  <c r="R54" i="9" s="1"/>
  <c r="A54" i="9"/>
  <c r="R53" i="9"/>
  <c r="Q53" i="9"/>
  <c r="A53" i="9"/>
  <c r="Q52" i="9"/>
  <c r="R52" i="9" s="1"/>
  <c r="A52" i="9"/>
  <c r="R51" i="9"/>
  <c r="Q51" i="9"/>
  <c r="A51" i="9"/>
  <c r="R50" i="9"/>
  <c r="Q50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18" i="9"/>
  <c r="AE81" i="8"/>
  <c r="AE80" i="8"/>
  <c r="AD17" i="8"/>
  <c r="AE17" i="8" s="1"/>
  <c r="A17" i="8"/>
  <c r="A35" i="8"/>
  <c r="AD8" i="8"/>
  <c r="Q113" i="7"/>
  <c r="R113" i="7" s="1"/>
  <c r="Q112" i="7"/>
  <c r="R112" i="7" s="1"/>
  <c r="Q111" i="7"/>
  <c r="R111" i="7" s="1"/>
  <c r="A111" i="7"/>
  <c r="Q110" i="7"/>
  <c r="R110" i="7" s="1"/>
  <c r="A110" i="7"/>
  <c r="Q109" i="7"/>
  <c r="R109" i="7" s="1"/>
  <c r="A109" i="7"/>
  <c r="Q108" i="7"/>
  <c r="R108" i="7" s="1"/>
  <c r="A108" i="7"/>
  <c r="Q107" i="7"/>
  <c r="R107" i="7" s="1"/>
  <c r="A107" i="7"/>
  <c r="Q106" i="7"/>
  <c r="R106" i="7" s="1"/>
  <c r="A106" i="7"/>
  <c r="Q105" i="7"/>
  <c r="R105" i="7" s="1"/>
  <c r="A105" i="7"/>
  <c r="Q104" i="7"/>
  <c r="R104" i="7" s="1"/>
  <c r="A104" i="7"/>
  <c r="Q103" i="7"/>
  <c r="R103" i="7" s="1"/>
  <c r="A103" i="7"/>
  <c r="Q102" i="7"/>
  <c r="R102" i="7" s="1"/>
  <c r="A102" i="7"/>
  <c r="Q101" i="7"/>
  <c r="R101" i="7" s="1"/>
  <c r="A101" i="7"/>
  <c r="Q100" i="7"/>
  <c r="R100" i="7" s="1"/>
  <c r="A100" i="7"/>
  <c r="Q99" i="7"/>
  <c r="R99" i="7" s="1"/>
  <c r="A99" i="7"/>
  <c r="Q98" i="7"/>
  <c r="R98" i="7" s="1"/>
  <c r="A98" i="7"/>
  <c r="Q97" i="7"/>
  <c r="R97" i="7" s="1"/>
  <c r="A97" i="7"/>
  <c r="Q96" i="7"/>
  <c r="R96" i="7" s="1"/>
  <c r="A96" i="7"/>
  <c r="Q95" i="7"/>
  <c r="R95" i="7" s="1"/>
  <c r="A95" i="7"/>
  <c r="Q94" i="7"/>
  <c r="R94" i="7" s="1"/>
  <c r="A94" i="7"/>
  <c r="R93" i="7"/>
  <c r="Q93" i="7"/>
  <c r="A93" i="7"/>
  <c r="Q92" i="7"/>
  <c r="R92" i="7" s="1"/>
  <c r="A92" i="7"/>
  <c r="Q91" i="7"/>
  <c r="R91" i="7" s="1"/>
  <c r="A91" i="7"/>
  <c r="Q90" i="7"/>
  <c r="R90" i="7" s="1"/>
  <c r="A90" i="7"/>
  <c r="Q89" i="7"/>
  <c r="R89" i="7" s="1"/>
  <c r="A89" i="7"/>
  <c r="Q88" i="7"/>
  <c r="R88" i="7" s="1"/>
  <c r="A88" i="7"/>
  <c r="Q87" i="7"/>
  <c r="R87" i="7" s="1"/>
  <c r="A87" i="7"/>
  <c r="Q86" i="7"/>
  <c r="R86" i="7" s="1"/>
  <c r="A86" i="7"/>
  <c r="Q85" i="7"/>
  <c r="R85" i="7" s="1"/>
  <c r="A85" i="7"/>
  <c r="Q84" i="7"/>
  <c r="R84" i="7" s="1"/>
  <c r="A84" i="7"/>
  <c r="Q83" i="7"/>
  <c r="R83" i="7" s="1"/>
  <c r="A83" i="7"/>
  <c r="Q82" i="7"/>
  <c r="R82" i="7" s="1"/>
  <c r="A82" i="7"/>
  <c r="Q81" i="7"/>
  <c r="R81" i="7" s="1"/>
  <c r="A81" i="7"/>
  <c r="Q80" i="7"/>
  <c r="R80" i="7" s="1"/>
  <c r="A80" i="7"/>
  <c r="Q79" i="7"/>
  <c r="R79" i="7" s="1"/>
  <c r="A79" i="7"/>
  <c r="Q78" i="7"/>
  <c r="R78" i="7" s="1"/>
  <c r="A78" i="7"/>
  <c r="Q77" i="7"/>
  <c r="R77" i="7" s="1"/>
  <c r="A77" i="7"/>
  <c r="Q76" i="7"/>
  <c r="R76" i="7" s="1"/>
  <c r="A76" i="7"/>
  <c r="W108" i="6"/>
  <c r="X108" i="6" s="1"/>
  <c r="W107" i="6"/>
  <c r="X107" i="6" s="1"/>
  <c r="W106" i="6"/>
  <c r="X106" i="6" s="1"/>
  <c r="A106" i="6"/>
  <c r="W105" i="6"/>
  <c r="X105" i="6" s="1"/>
  <c r="A105" i="6"/>
  <c r="W104" i="6"/>
  <c r="X104" i="6" s="1"/>
  <c r="A104" i="6"/>
  <c r="W103" i="6"/>
  <c r="X103" i="6" s="1"/>
  <c r="A103" i="6"/>
  <c r="W102" i="6"/>
  <c r="X102" i="6" s="1"/>
  <c r="A102" i="6"/>
  <c r="W101" i="6"/>
  <c r="X101" i="6" s="1"/>
  <c r="A101" i="6"/>
  <c r="W100" i="6"/>
  <c r="X100" i="6" s="1"/>
  <c r="A100" i="6"/>
  <c r="W99" i="6"/>
  <c r="X99" i="6" s="1"/>
  <c r="A99" i="6"/>
  <c r="W98" i="6"/>
  <c r="X98" i="6" s="1"/>
  <c r="A98" i="6"/>
  <c r="W97" i="6"/>
  <c r="X97" i="6" s="1"/>
  <c r="A97" i="6"/>
  <c r="W96" i="6"/>
  <c r="X96" i="6" s="1"/>
  <c r="A96" i="6"/>
  <c r="W95" i="6"/>
  <c r="X95" i="6" s="1"/>
  <c r="A95" i="6"/>
  <c r="W94" i="6"/>
  <c r="X94" i="6" s="1"/>
  <c r="A94" i="6"/>
  <c r="X93" i="6"/>
  <c r="W93" i="6"/>
  <c r="A93" i="6"/>
  <c r="W92" i="6"/>
  <c r="X92" i="6" s="1"/>
  <c r="A92" i="6"/>
  <c r="W91" i="6"/>
  <c r="X91" i="6" s="1"/>
  <c r="A91" i="6"/>
  <c r="W90" i="6"/>
  <c r="X90" i="6" s="1"/>
  <c r="A90" i="6"/>
  <c r="X89" i="6"/>
  <c r="W89" i="6"/>
  <c r="A89" i="6"/>
  <c r="W88" i="6"/>
  <c r="X88" i="6" s="1"/>
  <c r="A88" i="6"/>
  <c r="W87" i="6"/>
  <c r="X87" i="6" s="1"/>
  <c r="A87" i="6"/>
  <c r="W86" i="6"/>
  <c r="X86" i="6" s="1"/>
  <c r="A86" i="6"/>
  <c r="W85" i="6"/>
  <c r="X85" i="6" s="1"/>
  <c r="A85" i="6"/>
  <c r="W84" i="6"/>
  <c r="X84" i="6" s="1"/>
  <c r="A84" i="6"/>
  <c r="W83" i="6"/>
  <c r="X83" i="6" s="1"/>
  <c r="A83" i="6"/>
  <c r="W82" i="6"/>
  <c r="X82" i="6" s="1"/>
  <c r="A82" i="6"/>
  <c r="W81" i="6"/>
  <c r="X81" i="6" s="1"/>
  <c r="A81" i="6"/>
  <c r="W80" i="6"/>
  <c r="X80" i="6" s="1"/>
  <c r="A80" i="6"/>
  <c r="W79" i="6"/>
  <c r="X79" i="6" s="1"/>
  <c r="A79" i="6"/>
  <c r="W78" i="6"/>
  <c r="X78" i="6" s="1"/>
  <c r="A78" i="6"/>
  <c r="W77" i="6"/>
  <c r="X77" i="6" s="1"/>
  <c r="A77" i="6"/>
  <c r="W76" i="6"/>
  <c r="X76" i="6" s="1"/>
  <c r="A76" i="6"/>
  <c r="W75" i="6"/>
  <c r="X75" i="6" s="1"/>
  <c r="A109" i="6"/>
  <c r="W74" i="6"/>
  <c r="X74" i="6" s="1"/>
  <c r="A75" i="6"/>
  <c r="W73" i="6"/>
  <c r="X73" i="6" s="1"/>
  <c r="A74" i="6"/>
  <c r="W72" i="6"/>
  <c r="X72" i="6" s="1"/>
  <c r="A73" i="6"/>
  <c r="W71" i="6"/>
  <c r="X71" i="6" s="1"/>
  <c r="A72" i="6"/>
  <c r="W70" i="6"/>
  <c r="X70" i="6" s="1"/>
  <c r="A71" i="6"/>
  <c r="W69" i="6"/>
  <c r="X69" i="6" s="1"/>
  <c r="A70" i="6"/>
  <c r="W24" i="6"/>
  <c r="X24" i="6" s="1"/>
  <c r="A69" i="6"/>
  <c r="W22" i="6"/>
  <c r="X22" i="6" s="1"/>
  <c r="W37" i="6"/>
  <c r="X37" i="6" s="1"/>
  <c r="W57" i="6"/>
  <c r="X57" i="6" s="1"/>
  <c r="W61" i="6"/>
  <c r="X61" i="6" s="1"/>
  <c r="W20" i="6"/>
  <c r="X20" i="6" s="1"/>
  <c r="W49" i="6"/>
  <c r="X49" i="6" s="1"/>
  <c r="W55" i="6"/>
  <c r="X55" i="6" s="1"/>
  <c r="W60" i="6"/>
  <c r="X60" i="6" s="1"/>
  <c r="W31" i="6"/>
  <c r="X31" i="6" s="1"/>
  <c r="W53" i="6"/>
  <c r="X53" i="6" s="1"/>
  <c r="W46" i="6"/>
  <c r="X46" i="6" s="1"/>
  <c r="W44" i="6"/>
  <c r="X44" i="6" s="1"/>
  <c r="W51" i="6"/>
  <c r="X51" i="6" s="1"/>
  <c r="W41" i="6"/>
  <c r="X41" i="6" s="1"/>
  <c r="W29" i="6"/>
  <c r="X29" i="6" s="1"/>
  <c r="W25" i="6"/>
  <c r="X25" i="6" s="1"/>
  <c r="W63" i="6"/>
  <c r="X63" i="6" s="1"/>
  <c r="W54" i="6"/>
  <c r="X54" i="6" s="1"/>
  <c r="W39" i="6"/>
  <c r="X39" i="6" s="1"/>
  <c r="W50" i="6"/>
  <c r="X50" i="6" s="1"/>
  <c r="W45" i="6"/>
  <c r="X45" i="6" s="1"/>
  <c r="W36" i="6"/>
  <c r="X36" i="6" s="1"/>
  <c r="W48" i="6"/>
  <c r="X48" i="6" s="1"/>
  <c r="W43" i="6"/>
  <c r="X43" i="6" s="1"/>
  <c r="W58" i="6"/>
  <c r="X58" i="6" s="1"/>
  <c r="W40" i="6"/>
  <c r="X40" i="6" s="1"/>
  <c r="W26" i="6"/>
  <c r="X26" i="6" s="1"/>
  <c r="W21" i="6"/>
  <c r="X21" i="6" s="1"/>
  <c r="W65" i="6"/>
  <c r="X65" i="6" s="1"/>
  <c r="W17" i="6"/>
  <c r="X17" i="6" s="1"/>
  <c r="W34" i="6"/>
  <c r="X34" i="6" s="1"/>
  <c r="W52" i="6"/>
  <c r="X52" i="6" s="1"/>
  <c r="W56" i="6"/>
  <c r="X56" i="6" s="1"/>
  <c r="W27" i="6"/>
  <c r="X27" i="6" s="1"/>
  <c r="W67" i="6"/>
  <c r="X67" i="6" s="1"/>
  <c r="W59" i="6"/>
  <c r="X59" i="6" s="1"/>
  <c r="W38" i="6"/>
  <c r="X38" i="6" s="1"/>
  <c r="W64" i="6"/>
  <c r="X64" i="6" s="1"/>
  <c r="W23" i="6"/>
  <c r="X23" i="6" s="1"/>
  <c r="W35" i="6"/>
  <c r="X35" i="6" s="1"/>
  <c r="W30" i="6"/>
  <c r="X30" i="6" s="1"/>
  <c r="W66" i="6"/>
  <c r="X66" i="6" s="1"/>
  <c r="W19" i="6"/>
  <c r="X19" i="6" s="1"/>
  <c r="W42" i="6"/>
  <c r="X42" i="6" s="1"/>
  <c r="W18" i="6"/>
  <c r="X18" i="6" s="1"/>
  <c r="W62" i="6"/>
  <c r="X62" i="6" s="1"/>
  <c r="W28" i="6"/>
  <c r="X28" i="6" s="1"/>
  <c r="W47" i="6"/>
  <c r="X47" i="6" s="1"/>
  <c r="W32" i="6"/>
  <c r="X32" i="6" s="1"/>
  <c r="W68" i="6"/>
  <c r="X68" i="6" s="1"/>
  <c r="W33" i="6"/>
  <c r="X33" i="6" s="1"/>
</calcChain>
</file>

<file path=xl/sharedStrings.xml><?xml version="1.0" encoding="utf-8"?>
<sst xmlns="http://schemas.openxmlformats.org/spreadsheetml/2006/main" count="1248" uniqueCount="550">
  <si>
    <t>ПРОТОКОЛ</t>
  </si>
  <si>
    <t>результатов проверки работ школьного этапа предметных олимпиад  по</t>
  </si>
  <si>
    <t>наименование предмета</t>
  </si>
  <si>
    <t>5 класс</t>
  </si>
  <si>
    <t>параллель</t>
  </si>
  <si>
    <t>Дата проведения:</t>
  </si>
  <si>
    <t>работ</t>
  </si>
  <si>
    <t>№ п/п</t>
  </si>
  <si>
    <t>Фамилия</t>
  </si>
  <si>
    <t>Имя</t>
  </si>
  <si>
    <t>Отчество</t>
  </si>
  <si>
    <t>ШИФР участника</t>
  </si>
  <si>
    <t>Задания</t>
  </si>
  <si>
    <t>Сумма баллов</t>
  </si>
  <si>
    <t>%</t>
  </si>
  <si>
    <t>Статус</t>
  </si>
  <si>
    <t>Андреевич</t>
  </si>
  <si>
    <t>5А</t>
  </si>
  <si>
    <t>Екатерина</t>
  </si>
  <si>
    <t>Александровна</t>
  </si>
  <si>
    <t>Елена</t>
  </si>
  <si>
    <t>Вячеславовна</t>
  </si>
  <si>
    <t>Алиса</t>
  </si>
  <si>
    <t>Владимировна</t>
  </si>
  <si>
    <t>София</t>
  </si>
  <si>
    <t>Михайловна</t>
  </si>
  <si>
    <t>Анна</t>
  </si>
  <si>
    <t>Алексеевич</t>
  </si>
  <si>
    <t>Диана</t>
  </si>
  <si>
    <t>Дмитриевна</t>
  </si>
  <si>
    <t>Елизавета</t>
  </si>
  <si>
    <t>Сергеевна</t>
  </si>
  <si>
    <t>Таисия</t>
  </si>
  <si>
    <t>Андреевна</t>
  </si>
  <si>
    <t>Алексеевна</t>
  </si>
  <si>
    <t>Юрьевна</t>
  </si>
  <si>
    <t>Васильева</t>
  </si>
  <si>
    <t>Викторовна</t>
  </si>
  <si>
    <t>Дарья</t>
  </si>
  <si>
    <t>Степан</t>
  </si>
  <si>
    <t>Даниил</t>
  </si>
  <si>
    <t>Мария</t>
  </si>
  <si>
    <t>Вероника</t>
  </si>
  <si>
    <t>Максимовна</t>
  </si>
  <si>
    <t>Егор</t>
  </si>
  <si>
    <t>Варвара</t>
  </si>
  <si>
    <t>Виктория</t>
  </si>
  <si>
    <t>Ивановна</t>
  </si>
  <si>
    <t>Софья</t>
  </si>
  <si>
    <t>Скородумова</t>
  </si>
  <si>
    <t>Ксения</t>
  </si>
  <si>
    <t>Маргарита</t>
  </si>
  <si>
    <t>Григорьева</t>
  </si>
  <si>
    <t>Артемовна</t>
  </si>
  <si>
    <t>Полина</t>
  </si>
  <si>
    <t>Смирнова</t>
  </si>
  <si>
    <t>Спиридонова</t>
  </si>
  <si>
    <t>Алина</t>
  </si>
  <si>
    <t>Причина</t>
  </si>
  <si>
    <t>участник</t>
  </si>
  <si>
    <t>Победитель ШЭ 2021-2022</t>
  </si>
  <si>
    <t>призер</t>
  </si>
  <si>
    <t>Призер ШЭ 2021-2022</t>
  </si>
  <si>
    <t>победитель</t>
  </si>
  <si>
    <t>Победитель МЭ 2020-2021</t>
  </si>
  <si>
    <t>Призер МЭ 2020-2021</t>
  </si>
  <si>
    <t>МАОУ "…"</t>
  </si>
  <si>
    <t>Для проверки получено:</t>
  </si>
  <si>
    <t>?</t>
  </si>
  <si>
    <t>Максимальный балл:</t>
  </si>
  <si>
    <t>класс с литерой</t>
  </si>
  <si>
    <t>Председатель жюри:</t>
  </si>
  <si>
    <t>подпись</t>
  </si>
  <si>
    <t>ФИО</t>
  </si>
  <si>
    <t>Секретарь жюри:</t>
  </si>
  <si>
    <t>МАОУ "СОШ №13"</t>
  </si>
  <si>
    <t>технология</t>
  </si>
  <si>
    <t>Бачерикова</t>
  </si>
  <si>
    <t>Денисовна</t>
  </si>
  <si>
    <t>Т015А</t>
  </si>
  <si>
    <t>Бочарова</t>
  </si>
  <si>
    <t>Илона</t>
  </si>
  <si>
    <t>Романовна</t>
  </si>
  <si>
    <t>Т025А</t>
  </si>
  <si>
    <t>Круглова</t>
  </si>
  <si>
    <t>Арина</t>
  </si>
  <si>
    <t>Т055А</t>
  </si>
  <si>
    <t>ПРИЗЕР</t>
  </si>
  <si>
    <t>Кулёва</t>
  </si>
  <si>
    <t>Олеся</t>
  </si>
  <si>
    <t>Т065А</t>
  </si>
  <si>
    <t>Маркова</t>
  </si>
  <si>
    <t>Марина</t>
  </si>
  <si>
    <t>Т075А</t>
  </si>
  <si>
    <t/>
  </si>
  <si>
    <t>Морозова</t>
  </si>
  <si>
    <t>Т085А</t>
  </si>
  <si>
    <t>Пашментова</t>
  </si>
  <si>
    <t>Кристина</t>
  </si>
  <si>
    <t>Т105А</t>
  </si>
  <si>
    <t>Т115А</t>
  </si>
  <si>
    <t>Смородина</t>
  </si>
  <si>
    <t>Т125А</t>
  </si>
  <si>
    <t>Балдычева</t>
  </si>
  <si>
    <t>Ирина</t>
  </si>
  <si>
    <t>5б</t>
  </si>
  <si>
    <t>Т015Б</t>
  </si>
  <si>
    <t>Ефимова</t>
  </si>
  <si>
    <t>Антоновна</t>
  </si>
  <si>
    <t>Т025Б</t>
  </si>
  <si>
    <t>Заборихина</t>
  </si>
  <si>
    <t>Т035Б</t>
  </si>
  <si>
    <t>Землянкина</t>
  </si>
  <si>
    <t>Т045Б</t>
  </si>
  <si>
    <t>Ильичева</t>
  </si>
  <si>
    <t>Милана</t>
  </si>
  <si>
    <t>Т055Б</t>
  </si>
  <si>
    <t>Козлова</t>
  </si>
  <si>
    <t>Т065Б</t>
  </si>
  <si>
    <t>Кустова</t>
  </si>
  <si>
    <t>Анастасия</t>
  </si>
  <si>
    <t>Т075Б</t>
  </si>
  <si>
    <t>Лобанова</t>
  </si>
  <si>
    <t>Т085Б</t>
  </si>
  <si>
    <t>Маслова</t>
  </si>
  <si>
    <t>Т095Б</t>
  </si>
  <si>
    <t>Михайлова</t>
  </si>
  <si>
    <t>Александра</t>
  </si>
  <si>
    <t>Т105Б</t>
  </si>
  <si>
    <t>Погосян</t>
  </si>
  <si>
    <t>Ангелина</t>
  </si>
  <si>
    <t>Мгеровна</t>
  </si>
  <si>
    <t>Т115Б</t>
  </si>
  <si>
    <t>Флоря</t>
  </si>
  <si>
    <t>Т125Б</t>
  </si>
  <si>
    <t>Фокина</t>
  </si>
  <si>
    <t>Т135Б</t>
  </si>
  <si>
    <t>ПОБЕДИТЕЛЬ</t>
  </si>
  <si>
    <t>Гацерелия</t>
  </si>
  <si>
    <t>Т155Б</t>
  </si>
  <si>
    <t>Ярославцева</t>
  </si>
  <si>
    <t>Евгения</t>
  </si>
  <si>
    <t>Константиновна</t>
  </si>
  <si>
    <t>Т145Б</t>
  </si>
  <si>
    <t>Белова</t>
  </si>
  <si>
    <t>Оксана</t>
  </si>
  <si>
    <t>Алексеева</t>
  </si>
  <si>
    <t>5в</t>
  </si>
  <si>
    <t>Т015В</t>
  </si>
  <si>
    <t>Вострякова</t>
  </si>
  <si>
    <t>Т025В</t>
  </si>
  <si>
    <t>Зюзина</t>
  </si>
  <si>
    <t>Т035В</t>
  </si>
  <si>
    <t>Иванова</t>
  </si>
  <si>
    <t>Т045В</t>
  </si>
  <si>
    <t>Исаченкова</t>
  </si>
  <si>
    <t>Т055В</t>
  </si>
  <si>
    <t>Кочеткова</t>
  </si>
  <si>
    <t>Фаина</t>
  </si>
  <si>
    <t>Т065В</t>
  </si>
  <si>
    <t>Муравьева</t>
  </si>
  <si>
    <t>Т075В</t>
  </si>
  <si>
    <t>Нилова</t>
  </si>
  <si>
    <t>Овчинникова</t>
  </si>
  <si>
    <t>Николаевна</t>
  </si>
  <si>
    <t>Т095В</t>
  </si>
  <si>
    <t>Петуховская</t>
  </si>
  <si>
    <t>Игоревна</t>
  </si>
  <si>
    <t>Т105В</t>
  </si>
  <si>
    <t>Седова</t>
  </si>
  <si>
    <t>Т115В</t>
  </si>
  <si>
    <t>Соколова</t>
  </si>
  <si>
    <t>Алеся</t>
  </si>
  <si>
    <t>Т125В</t>
  </si>
  <si>
    <t>Чухина</t>
  </si>
  <si>
    <t>Шабельникова</t>
  </si>
  <si>
    <t>Т145В</t>
  </si>
  <si>
    <t>Щепелина</t>
  </si>
  <si>
    <t>Т155В</t>
  </si>
  <si>
    <t>Яковлева</t>
  </si>
  <si>
    <t>Т165В</t>
  </si>
  <si>
    <t>Арзамасцева</t>
  </si>
  <si>
    <t>Виталина</t>
  </si>
  <si>
    <t>5д</t>
  </si>
  <si>
    <t>Т015Д</t>
  </si>
  <si>
    <t>Т025Д</t>
  </si>
  <si>
    <t>Вишнякова</t>
  </si>
  <si>
    <t>Т045Д</t>
  </si>
  <si>
    <t>Т055Д</t>
  </si>
  <si>
    <t>Гачина</t>
  </si>
  <si>
    <t>Руслановна</t>
  </si>
  <si>
    <t>Т065Д</t>
  </si>
  <si>
    <t>Кирцева</t>
  </si>
  <si>
    <t>Т075Д</t>
  </si>
  <si>
    <t>Краснова</t>
  </si>
  <si>
    <t>Т085Д</t>
  </si>
  <si>
    <t>Могильникова</t>
  </si>
  <si>
    <t>Т095Д</t>
  </si>
  <si>
    <t>Анатольевна</t>
  </si>
  <si>
    <t>Т105Д</t>
  </si>
  <si>
    <t>Смелкова</t>
  </si>
  <si>
    <t>Т125Д</t>
  </si>
  <si>
    <t>Черик</t>
  </si>
  <si>
    <t>Адриана</t>
  </si>
  <si>
    <t>Т135Д</t>
  </si>
  <si>
    <t>6 класс</t>
  </si>
  <si>
    <t>7 класс</t>
  </si>
  <si>
    <t>сумма баллов</t>
  </si>
  <si>
    <t>СТАТУС</t>
  </si>
  <si>
    <t>ПРАКТИКА</t>
  </si>
  <si>
    <t>Белослудцева</t>
  </si>
  <si>
    <t>7д</t>
  </si>
  <si>
    <t>Бортник</t>
  </si>
  <si>
    <t>Ульяна</t>
  </si>
  <si>
    <t>Илюшичева</t>
  </si>
  <si>
    <t>Юлия</t>
  </si>
  <si>
    <t>Киселева</t>
  </si>
  <si>
    <t>Королева</t>
  </si>
  <si>
    <t>Куприй</t>
  </si>
  <si>
    <t>Олексиенко</t>
  </si>
  <si>
    <t>Розанова</t>
  </si>
  <si>
    <t>Удальёва</t>
  </si>
  <si>
    <t>Евгеньевна</t>
  </si>
  <si>
    <t>Фомичева</t>
  </si>
  <si>
    <t>Карина</t>
  </si>
  <si>
    <t>Щукина</t>
  </si>
  <si>
    <t>Брунина</t>
  </si>
  <si>
    <t>7в</t>
  </si>
  <si>
    <t>Т017В</t>
  </si>
  <si>
    <t>Ваганова</t>
  </si>
  <si>
    <t>Т027В</t>
  </si>
  <si>
    <t>Вихарева</t>
  </si>
  <si>
    <t>Эдуардовна</t>
  </si>
  <si>
    <t>Т037В</t>
  </si>
  <si>
    <t>Т047В</t>
  </si>
  <si>
    <t>Ефремова</t>
  </si>
  <si>
    <t>Т067В</t>
  </si>
  <si>
    <t>Карандашева</t>
  </si>
  <si>
    <t>Т077В</t>
  </si>
  <si>
    <t>Косулина</t>
  </si>
  <si>
    <t>Яна</t>
  </si>
  <si>
    <t>Т087В</t>
  </si>
  <si>
    <t>Кравчук</t>
  </si>
  <si>
    <t>Т097В</t>
  </si>
  <si>
    <t>Мисина</t>
  </si>
  <si>
    <t>Алёна</t>
  </si>
  <si>
    <t>Т107В</t>
  </si>
  <si>
    <t>Потанова</t>
  </si>
  <si>
    <t>Т127В</t>
  </si>
  <si>
    <t>Соболева</t>
  </si>
  <si>
    <t>Т177В</t>
  </si>
  <si>
    <t>Пронина</t>
  </si>
  <si>
    <t>Т137В</t>
  </si>
  <si>
    <t>Мамонова</t>
  </si>
  <si>
    <t>Т187В</t>
  </si>
  <si>
    <t>Ростова</t>
  </si>
  <si>
    <t>7В</t>
  </si>
  <si>
    <t>Т147В</t>
  </si>
  <si>
    <t>Фролова</t>
  </si>
  <si>
    <t>Т167В</t>
  </si>
  <si>
    <t>Бойцова</t>
  </si>
  <si>
    <t>7б</t>
  </si>
  <si>
    <t>Т017Б</t>
  </si>
  <si>
    <t>Бокоч</t>
  </si>
  <si>
    <t>Т027Б</t>
  </si>
  <si>
    <t>Кузьмина</t>
  </si>
  <si>
    <t>Т037Б</t>
  </si>
  <si>
    <t>Майорова</t>
  </si>
  <si>
    <t>Т047Б</t>
  </si>
  <si>
    <t>Опаричева</t>
  </si>
  <si>
    <t>Т057Б</t>
  </si>
  <si>
    <t>Семенова</t>
  </si>
  <si>
    <t>Т067Б</t>
  </si>
  <si>
    <t>Синявина</t>
  </si>
  <si>
    <t>Т077Б</t>
  </si>
  <si>
    <t>Стафеева</t>
  </si>
  <si>
    <t>Т087Б</t>
  </si>
  <si>
    <t>Стогова</t>
  </si>
  <si>
    <t>Т097Б</t>
  </si>
  <si>
    <t>Цыганова</t>
  </si>
  <si>
    <t>Светлана</t>
  </si>
  <si>
    <t>Т117Б</t>
  </si>
  <si>
    <t>Т127Б</t>
  </si>
  <si>
    <t>Брашкина</t>
  </si>
  <si>
    <t>7а</t>
  </si>
  <si>
    <t>Т017А</t>
  </si>
  <si>
    <t>Горшкова</t>
  </si>
  <si>
    <t>Т027А</t>
  </si>
  <si>
    <t>Гурьева</t>
  </si>
  <si>
    <t>Т037А</t>
  </si>
  <si>
    <t>Карева</t>
  </si>
  <si>
    <t>Т047А</t>
  </si>
  <si>
    <t>Кобзарь</t>
  </si>
  <si>
    <t>Т057а</t>
  </si>
  <si>
    <t>Нургалиева</t>
  </si>
  <si>
    <t>Степановна</t>
  </si>
  <si>
    <t>Т067А</t>
  </si>
  <si>
    <t>т087а</t>
  </si>
  <si>
    <t>Т117А</t>
  </si>
  <si>
    <t>Стойкова</t>
  </si>
  <si>
    <t>Валерия</t>
  </si>
  <si>
    <t>Т097А</t>
  </si>
  <si>
    <t>Шеверя</t>
  </si>
  <si>
    <t>Т107А</t>
  </si>
  <si>
    <t>Баев</t>
  </si>
  <si>
    <t>7г</t>
  </si>
  <si>
    <t>Т017г</t>
  </si>
  <si>
    <t>Береговая</t>
  </si>
  <si>
    <t>Т027г</t>
  </si>
  <si>
    <t>Вязникова</t>
  </si>
  <si>
    <t>Антонина</t>
  </si>
  <si>
    <t>Т037г</t>
  </si>
  <si>
    <t>Егиазарян</t>
  </si>
  <si>
    <t>Т057г</t>
  </si>
  <si>
    <t>Мельников</t>
  </si>
  <si>
    <t>Русланович</t>
  </si>
  <si>
    <t>Т067г</t>
  </si>
  <si>
    <t>Никанов</t>
  </si>
  <si>
    <t>Т077г</t>
  </si>
  <si>
    <t>Осокина</t>
  </si>
  <si>
    <t>Валентиновна</t>
  </si>
  <si>
    <t>Т087г</t>
  </si>
  <si>
    <t>Проничева</t>
  </si>
  <si>
    <t>ТТ037г</t>
  </si>
  <si>
    <t>Проскурина</t>
  </si>
  <si>
    <t>Надежда</t>
  </si>
  <si>
    <t>Т107г</t>
  </si>
  <si>
    <t>Румянцев</t>
  </si>
  <si>
    <t>Т127г</t>
  </si>
  <si>
    <t>Т137г</t>
  </si>
  <si>
    <t>Чучина</t>
  </si>
  <si>
    <t>Т147г</t>
  </si>
  <si>
    <t>8 класс</t>
  </si>
  <si>
    <t>Бояркина</t>
  </si>
  <si>
    <t>Леонидовна</t>
  </si>
  <si>
    <t>8А</t>
  </si>
  <si>
    <t>Зайцева</t>
  </si>
  <si>
    <t>8Б</t>
  </si>
  <si>
    <t>8В</t>
  </si>
  <si>
    <t>Т037Д</t>
  </si>
  <si>
    <t>Т047Д</t>
  </si>
  <si>
    <t>Т147Д</t>
  </si>
  <si>
    <t>Т017Д</t>
  </si>
  <si>
    <t>Т107Д</t>
  </si>
  <si>
    <t>Т167Д</t>
  </si>
  <si>
    <t>Т057Д</t>
  </si>
  <si>
    <t>Т117Д</t>
  </si>
  <si>
    <t>Т157Д</t>
  </si>
  <si>
    <t>Т127Д</t>
  </si>
  <si>
    <t>Т087Д</t>
  </si>
  <si>
    <t>Т027Д</t>
  </si>
  <si>
    <t>Шмидт</t>
  </si>
  <si>
    <t>6А</t>
  </si>
  <si>
    <t>6А-2023-18</t>
  </si>
  <si>
    <t>Кудрявцева</t>
  </si>
  <si>
    <t xml:space="preserve">Галина </t>
  </si>
  <si>
    <t>6А-2023-10</t>
  </si>
  <si>
    <t>Акатова</t>
  </si>
  <si>
    <t>6А-2023-1</t>
  </si>
  <si>
    <t>Гонтаренко</t>
  </si>
  <si>
    <t>6А-2023-5</t>
  </si>
  <si>
    <t xml:space="preserve">Сысуева </t>
  </si>
  <si>
    <t>6А-2023-16</t>
  </si>
  <si>
    <t>Головина</t>
  </si>
  <si>
    <t>6А-2023-4</t>
  </si>
  <si>
    <t>Васинцева</t>
  </si>
  <si>
    <t>6А-2023-3</t>
  </si>
  <si>
    <t>Ионова</t>
  </si>
  <si>
    <t>6А-2023-7</t>
  </si>
  <si>
    <t>Гуслистова</t>
  </si>
  <si>
    <t>Ева</t>
  </si>
  <si>
    <t>Витальевна</t>
  </si>
  <si>
    <t>6А-2023-6</t>
  </si>
  <si>
    <t>Сахатова</t>
  </si>
  <si>
    <t>6А-2023-12</t>
  </si>
  <si>
    <t>Амосова</t>
  </si>
  <si>
    <t>6А-2023-2</t>
  </si>
  <si>
    <t>Анфиса</t>
  </si>
  <si>
    <t>6А-2023-14</t>
  </si>
  <si>
    <t>Тихомирова</t>
  </si>
  <si>
    <t>6А-2023-17</t>
  </si>
  <si>
    <t>Ковалева</t>
  </si>
  <si>
    <t>Олеговна</t>
  </si>
  <si>
    <t>6А-2023-9</t>
  </si>
  <si>
    <t>Пластинина</t>
  </si>
  <si>
    <t>Дарина</t>
  </si>
  <si>
    <t>6А-2023-11</t>
  </si>
  <si>
    <t>Сергиенко</t>
  </si>
  <si>
    <t>6А-2023-13</t>
  </si>
  <si>
    <t>6А-2023-15</t>
  </si>
  <si>
    <t>Германова</t>
  </si>
  <si>
    <t>6Б</t>
  </si>
  <si>
    <t>6Б-2023-4</t>
  </si>
  <si>
    <t>Садовникова</t>
  </si>
  <si>
    <t>6Б-2023-11</t>
  </si>
  <si>
    <t>Медведева</t>
  </si>
  <si>
    <t>6Б-2023-8</t>
  </si>
  <si>
    <t>Моисеева</t>
  </si>
  <si>
    <t>6Б-2023-9</t>
  </si>
  <si>
    <t>Бубнова</t>
  </si>
  <si>
    <t>Владислава</t>
  </si>
  <si>
    <t>6Б-2023-2</t>
  </si>
  <si>
    <t>Макарова</t>
  </si>
  <si>
    <t>6Б-2023-7</t>
  </si>
  <si>
    <t>Титова</t>
  </si>
  <si>
    <t>Марьяна</t>
  </si>
  <si>
    <t>Валерьевна</t>
  </si>
  <si>
    <t>6Б-2023-12</t>
  </si>
  <si>
    <t>Власова</t>
  </si>
  <si>
    <t>Любовь</t>
  </si>
  <si>
    <t>6Б-2023-3</t>
  </si>
  <si>
    <t>Барышникова</t>
  </si>
  <si>
    <t>6Б-2023-1</t>
  </si>
  <si>
    <t>Дресвянина</t>
  </si>
  <si>
    <t>Инна</t>
  </si>
  <si>
    <t>6Б-2023-5</t>
  </si>
  <si>
    <t>6Б-2023-10</t>
  </si>
  <si>
    <t>Ефимович</t>
  </si>
  <si>
    <t>6Б-2023-6</t>
  </si>
  <si>
    <t>Коноплева</t>
  </si>
  <si>
    <t>6В</t>
  </si>
  <si>
    <t>6В-2023-4</t>
  </si>
  <si>
    <t>Селякова</t>
  </si>
  <si>
    <t>6В-2023-16</t>
  </si>
  <si>
    <t>Логинова</t>
  </si>
  <si>
    <t>Владленовна</t>
  </si>
  <si>
    <t>6В-2023-12</t>
  </si>
  <si>
    <t>Ермолина</t>
  </si>
  <si>
    <t>6В-2023-1</t>
  </si>
  <si>
    <t>Шапина</t>
  </si>
  <si>
    <t>6В-2023-18</t>
  </si>
  <si>
    <t>Рулева</t>
  </si>
  <si>
    <t>6В-2023-15</t>
  </si>
  <si>
    <t>6в-2023-6</t>
  </si>
  <si>
    <t>Красько</t>
  </si>
  <si>
    <t>6В-2023-5</t>
  </si>
  <si>
    <t>Куликова</t>
  </si>
  <si>
    <t>6В-2023-7</t>
  </si>
  <si>
    <t>Лаврушова</t>
  </si>
  <si>
    <t>Татьяна</t>
  </si>
  <si>
    <t>6В-2023-9</t>
  </si>
  <si>
    <t>Касаткина</t>
  </si>
  <si>
    <t>Наталья</t>
  </si>
  <si>
    <t>6В-2023-3</t>
  </si>
  <si>
    <t>Степанова</t>
  </si>
  <si>
    <t>Родионова</t>
  </si>
  <si>
    <t>Лия</t>
  </si>
  <si>
    <t>6В-2023-14</t>
  </si>
  <si>
    <t>Алена</t>
  </si>
  <si>
    <t>6В-2023-8</t>
  </si>
  <si>
    <t>6В-2023-2</t>
  </si>
  <si>
    <t>Лелекова</t>
  </si>
  <si>
    <t>6В-2023-11</t>
  </si>
  <si>
    <t>Перминова</t>
  </si>
  <si>
    <t>6В-2023-13</t>
  </si>
  <si>
    <t>Киппа</t>
  </si>
  <si>
    <t>6Г</t>
  </si>
  <si>
    <t>6Г-2023-9</t>
  </si>
  <si>
    <t>Аверичева</t>
  </si>
  <si>
    <t>6Г-2023-1</t>
  </si>
  <si>
    <t>Капустина</t>
  </si>
  <si>
    <t>6Г-2023-8</t>
  </si>
  <si>
    <t>6Г-2023-7</t>
  </si>
  <si>
    <t>Христофорова</t>
  </si>
  <si>
    <t>Василина</t>
  </si>
  <si>
    <t>6Г-2023-11</t>
  </si>
  <si>
    <t>Цапина</t>
  </si>
  <si>
    <t>6Г-2023-12</t>
  </si>
  <si>
    <t>Албул</t>
  </si>
  <si>
    <t>6Г-2023-2</t>
  </si>
  <si>
    <t>Шамшина</t>
  </si>
  <si>
    <t>6Г-2023-14</t>
  </si>
  <si>
    <t>Гусейнова</t>
  </si>
  <si>
    <t>Сабина</t>
  </si>
  <si>
    <t>Ядигаровна</t>
  </si>
  <si>
    <t>6Г-2023-6</t>
  </si>
  <si>
    <t>Веселова</t>
  </si>
  <si>
    <t>6Г-2023-3</t>
  </si>
  <si>
    <t>Мариана</t>
  </si>
  <si>
    <t>Нверовна</t>
  </si>
  <si>
    <t>6Г-2023-10</t>
  </si>
  <si>
    <t>Шувалова</t>
  </si>
  <si>
    <t>6Г-2023-15</t>
  </si>
  <si>
    <t>8А-2023-1</t>
  </si>
  <si>
    <t>Гусева</t>
  </si>
  <si>
    <t>8А-2023-3</t>
  </si>
  <si>
    <t>Шагичева</t>
  </si>
  <si>
    <t>8А-2023-15</t>
  </si>
  <si>
    <t>Викторова</t>
  </si>
  <si>
    <t>8А-2023-9</t>
  </si>
  <si>
    <t>Каранатова</t>
  </si>
  <si>
    <t>Лада</t>
  </si>
  <si>
    <t>8А-2023-5</t>
  </si>
  <si>
    <t>Кукушкина</t>
  </si>
  <si>
    <t>8А-2023-7</t>
  </si>
  <si>
    <t>Летуновская</t>
  </si>
  <si>
    <t>8А-2023-8</t>
  </si>
  <si>
    <t>Стекольщикова</t>
  </si>
  <si>
    <t>8А-2023-14</t>
  </si>
  <si>
    <t>Парфенова</t>
  </si>
  <si>
    <t>8А-2023-11</t>
  </si>
  <si>
    <t>Скороходова</t>
  </si>
  <si>
    <t>Альбина</t>
  </si>
  <si>
    <t>8А-2023-13</t>
  </si>
  <si>
    <t>8Б-2023-13</t>
  </si>
  <si>
    <t>Рябова</t>
  </si>
  <si>
    <t>8Б-2023-11</t>
  </si>
  <si>
    <t>Шпынова</t>
  </si>
  <si>
    <t>8Б-2023-16</t>
  </si>
  <si>
    <t>Карачева</t>
  </si>
  <si>
    <t>8Б-2023-06</t>
  </si>
  <si>
    <t>Заварина</t>
  </si>
  <si>
    <t>8Б-2023-05</t>
  </si>
  <si>
    <t>Татосян</t>
  </si>
  <si>
    <t>Арменовна</t>
  </si>
  <si>
    <t>8Б-2023-15</t>
  </si>
  <si>
    <t>Сокова</t>
  </si>
  <si>
    <t>Ильинична</t>
  </si>
  <si>
    <t>8Б-2023-14</t>
  </si>
  <si>
    <t>Пластинкина</t>
  </si>
  <si>
    <t>8Б-2023-9</t>
  </si>
  <si>
    <t>Парамонова</t>
  </si>
  <si>
    <t>8Б-2023-8</t>
  </si>
  <si>
    <t>Батракова</t>
  </si>
  <si>
    <t>Кира</t>
  </si>
  <si>
    <t>8Б-2023-1</t>
  </si>
  <si>
    <t>Горячева</t>
  </si>
  <si>
    <t>8Б-2023-4</t>
  </si>
  <si>
    <t>8Б-2023-12</t>
  </si>
  <si>
    <t>Котяшева</t>
  </si>
  <si>
    <t>Георгиевна</t>
  </si>
  <si>
    <t>8Б-2023-7</t>
  </si>
  <si>
    <t>Ражева</t>
  </si>
  <si>
    <t>Петровна</t>
  </si>
  <si>
    <t>8В-2023-6</t>
  </si>
  <si>
    <t>Кожевникова</t>
  </si>
  <si>
    <t>8В-2023-5</t>
  </si>
  <si>
    <t>Румянцева</t>
  </si>
  <si>
    <t>8В-2023-7</t>
  </si>
  <si>
    <t>Терентьева</t>
  </si>
  <si>
    <t>8В-2023-12</t>
  </si>
  <si>
    <t>Асадова</t>
  </si>
  <si>
    <t>Ильгама</t>
  </si>
  <si>
    <t>Исмаиловна</t>
  </si>
  <si>
    <t>8В-2023-2</t>
  </si>
  <si>
    <t>8В-2023-13</t>
  </si>
  <si>
    <t>Долбилова</t>
  </si>
  <si>
    <t>8В-2023-4</t>
  </si>
  <si>
    <t>Сапач</t>
  </si>
  <si>
    <t>8В-2023-9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</si>
</sst>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99FFFF"/>
        <bgColor rgb="FFCCFFFF"/>
      </patternFill>
    </fill>
    <fill>
      <patternFill patternType="solid">
        <fgColor rgb="FF66FF00"/>
        <bgColor rgb="FF92D05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333300"/>
      </left>
      <right/>
      <top/>
      <bottom style="thin">
        <color rgb="FF333300"/>
      </bottom>
      <diagonal/>
    </border>
    <border>
      <left style="medium">
        <color rgb="FF333300"/>
      </left>
      <right/>
      <top/>
      <bottom style="medium">
        <color rgb="FF333300"/>
      </bottom>
      <diagonal/>
    </border>
  </borders>
  <cellStyleXfs count="6">
    <xf numFmtId="0" fontId="0" fillId="0" borderId="0"/>
    <xf numFmtId="9" fontId="15" fillId="0" borderId="0" applyBorder="0" applyProtection="0"/>
    <xf numFmtId="0" fontId="14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9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9" fontId="0" fillId="0" borderId="4" xfId="1" applyFont="1" applyBorder="1" applyAlignment="1" applyProtection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1" applyFont="1" applyBorder="1" applyAlignment="1" applyProtection="1">
      <alignment horizontal="center"/>
    </xf>
    <xf numFmtId="0" fontId="7" fillId="0" borderId="0" xfId="0" applyFont="1"/>
    <xf numFmtId="0" fontId="0" fillId="0" borderId="0" xfId="0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" fontId="0" fillId="0" borderId="4" xfId="0" applyNumberFormat="1" applyFont="1" applyBorder="1" applyAlignment="1">
      <alignment horizontal="left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8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12" fillId="2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13" fillId="0" borderId="9" xfId="2" applyFont="1" applyBorder="1" applyAlignment="1" applyProtection="1"/>
    <xf numFmtId="0" fontId="0" fillId="3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13" fillId="0" borderId="10" xfId="2" applyFont="1" applyBorder="1" applyAlignment="1" applyProtection="1"/>
    <xf numFmtId="0" fontId="13" fillId="0" borderId="9" xfId="0" applyFont="1" applyBorder="1" applyAlignment="1" applyProtection="1"/>
    <xf numFmtId="0" fontId="13" fillId="0" borderId="10" xfId="0" applyFont="1" applyBorder="1" applyAlignment="1" applyProtection="1"/>
    <xf numFmtId="0" fontId="0" fillId="3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3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5" borderId="0" xfId="0" applyFill="1"/>
    <xf numFmtId="0" fontId="0" fillId="5" borderId="4" xfId="0" applyFont="1" applyFill="1" applyBorder="1" applyAlignment="1">
      <alignment horizontal="left"/>
    </xf>
    <xf numFmtId="10" fontId="0" fillId="0" borderId="4" xfId="1" applyNumberFormat="1" applyFont="1" applyBorder="1" applyAlignment="1" applyProtection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left" vertical="center"/>
    </xf>
    <xf numFmtId="0" fontId="13" fillId="0" borderId="4" xfId="2" applyFont="1" applyBorder="1" applyAlignment="1" applyProtection="1"/>
    <xf numFmtId="0" fontId="13" fillId="0" borderId="4" xfId="0" applyFont="1" applyBorder="1" applyAlignment="1" applyProtection="1"/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/>
    </xf>
    <xf numFmtId="0" fontId="0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7" xfId="0" applyFont="1" applyBorder="1" applyAlignment="1">
      <alignment horizontal="center" vertical="center"/>
    </xf>
  </cellXfs>
  <cellStyles count="6">
    <cellStyle name="Обычный" xfId="0" builtinId="0"/>
    <cellStyle name="Обычный 2" xfId="5"/>
    <cellStyle name="Обычный 3" xfId="3"/>
    <cellStyle name="Пояснение" xfId="2" builtinId="53" customBuiltin="1"/>
    <cellStyle name="Процентный" xfId="1" builtinId="5"/>
    <cellStyle name="Процентный 2" xfId="4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66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99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zoomScaleNormal="100" workbookViewId="0"/>
  </sheetViews>
  <sheetFormatPr defaultRowHeight="14.4" x14ac:dyDescent="0.3"/>
  <cols>
    <col min="1" max="1" width="8.109375"/>
    <col min="2" max="2" width="12.44140625"/>
    <col min="3" max="1025" width="8.109375"/>
  </cols>
  <sheetData>
    <row r="1" spans="2:4" x14ac:dyDescent="0.3">
      <c r="B1" s="25" t="s">
        <v>15</v>
      </c>
      <c r="D1" s="25" t="s">
        <v>58</v>
      </c>
    </row>
    <row r="2" spans="2:4" x14ac:dyDescent="0.3">
      <c r="B2" t="s">
        <v>59</v>
      </c>
      <c r="D2" t="s">
        <v>60</v>
      </c>
    </row>
    <row r="3" spans="2:4" x14ac:dyDescent="0.3">
      <c r="B3" t="s">
        <v>61</v>
      </c>
      <c r="D3" t="s">
        <v>62</v>
      </c>
    </row>
    <row r="4" spans="2:4" x14ac:dyDescent="0.3">
      <c r="B4" t="s">
        <v>63</v>
      </c>
      <c r="D4" t="s">
        <v>64</v>
      </c>
    </row>
    <row r="5" spans="2:4" x14ac:dyDescent="0.3">
      <c r="D5" t="s">
        <v>65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15"/>
  <sheetViews>
    <sheetView topLeftCell="A4" zoomScale="86" zoomScaleNormal="86" workbookViewId="0">
      <selection activeCell="AD16" sqref="AD16"/>
    </sheetView>
  </sheetViews>
  <sheetFormatPr defaultRowHeight="14.4" x14ac:dyDescent="0.3"/>
  <cols>
    <col min="1" max="1" width="6.5546875" style="2"/>
    <col min="2" max="4" width="17.88671875" style="1"/>
    <col min="5" max="5" width="7.88671875" style="2"/>
    <col min="6" max="6" width="13.44140625" style="2"/>
    <col min="7" max="22" width="4.6640625" style="1"/>
    <col min="23" max="24" width="8.44140625"/>
    <col min="25" max="25" width="10.6640625"/>
    <col min="26" max="1025" width="8.44140625"/>
  </cols>
  <sheetData>
    <row r="1" spans="1:25" ht="15.6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15.6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39"/>
      <c r="V2" s="40"/>
      <c r="W2" s="26"/>
      <c r="X2" s="26"/>
      <c r="Y2" s="26"/>
    </row>
    <row r="3" spans="1:25" ht="15.6" x14ac:dyDescent="0.3">
      <c r="A3" s="79" t="s">
        <v>75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15.6" x14ac:dyDescent="0.3">
      <c r="A4"/>
      <c r="B4"/>
      <c r="C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41"/>
      <c r="V4" s="42"/>
    </row>
    <row r="5" spans="1:25" ht="18" x14ac:dyDescent="0.3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 t="s">
        <v>76</v>
      </c>
      <c r="Q5" s="81"/>
      <c r="R5" s="81"/>
      <c r="S5" s="81"/>
      <c r="T5" s="81"/>
      <c r="U5" s="81"/>
      <c r="V5" s="81"/>
      <c r="W5" s="81"/>
      <c r="X5" s="81"/>
      <c r="Y5" s="81"/>
    </row>
    <row r="6" spans="1:25" x14ac:dyDescent="0.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 s="82" t="s">
        <v>2</v>
      </c>
      <c r="Q6" s="82"/>
      <c r="R6" s="82"/>
      <c r="S6" s="82"/>
      <c r="T6" s="82"/>
      <c r="U6" s="82"/>
      <c r="V6" s="82"/>
      <c r="W6" s="82"/>
      <c r="X6" s="82"/>
      <c r="Y6" s="82"/>
    </row>
    <row r="7" spans="1:25" ht="17.399999999999999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81" t="s">
        <v>3</v>
      </c>
      <c r="Q7" s="81"/>
      <c r="R7" s="81"/>
      <c r="S7" s="81"/>
      <c r="T7" s="81"/>
      <c r="U7" s="81"/>
      <c r="V7" s="81"/>
      <c r="W7" s="81"/>
      <c r="X7" s="81"/>
      <c r="Y7" s="81"/>
    </row>
    <row r="8" spans="1:25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s="82" t="s">
        <v>4</v>
      </c>
      <c r="Q8" s="82"/>
      <c r="R8" s="82"/>
      <c r="S8" s="82"/>
      <c r="T8" s="82"/>
      <c r="U8" s="82"/>
      <c r="V8" s="82"/>
      <c r="W8" s="82"/>
      <c r="X8" s="82"/>
      <c r="Y8" s="82"/>
    </row>
    <row r="9" spans="1:25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41"/>
      <c r="V9" s="42"/>
    </row>
    <row r="10" spans="1:25" ht="15.6" x14ac:dyDescent="0.3">
      <c r="A10" s="83" t="s">
        <v>5</v>
      </c>
      <c r="B10" s="83"/>
      <c r="C10" s="83"/>
      <c r="D10" s="83"/>
      <c r="E10" s="84">
        <v>45203</v>
      </c>
      <c r="F10" s="84"/>
      <c r="G10" s="84"/>
      <c r="H10" s="43"/>
      <c r="I10" s="43"/>
      <c r="J10" s="43"/>
      <c r="K10" s="43"/>
      <c r="L10" s="43"/>
      <c r="M10" s="43"/>
      <c r="N10"/>
      <c r="O10"/>
      <c r="P10"/>
      <c r="Q10"/>
      <c r="R10"/>
      <c r="S10"/>
      <c r="T10"/>
      <c r="U10" s="41"/>
      <c r="V10" s="42"/>
    </row>
    <row r="11" spans="1:25" ht="15.6" x14ac:dyDescent="0.3">
      <c r="A11" s="7"/>
      <c r="B11" s="4"/>
      <c r="C11" s="4"/>
      <c r="D11" s="4"/>
      <c r="E11" s="5"/>
      <c r="F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41"/>
      <c r="V11" s="42"/>
    </row>
    <row r="12" spans="1:25" ht="15.6" x14ac:dyDescent="0.3">
      <c r="A12" s="83" t="s">
        <v>67</v>
      </c>
      <c r="B12" s="83"/>
      <c r="C12" s="83"/>
      <c r="D12" s="83"/>
      <c r="E12" s="85">
        <v>56</v>
      </c>
      <c r="F12" s="85"/>
      <c r="G12" s="85"/>
      <c r="H12" s="28"/>
      <c r="I12" s="28"/>
      <c r="J12" s="28"/>
      <c r="K12" s="28"/>
      <c r="L12" s="28"/>
      <c r="M12" s="28"/>
      <c r="N12" s="4" t="s">
        <v>6</v>
      </c>
      <c r="O12"/>
      <c r="P12"/>
      <c r="Q12"/>
      <c r="R12"/>
      <c r="S12"/>
      <c r="T12"/>
      <c r="U12" s="41"/>
      <c r="V12" s="42"/>
    </row>
    <row r="13" spans="1:25" ht="15.6" x14ac:dyDescent="0.3">
      <c r="A13" s="7"/>
      <c r="B13" s="4"/>
      <c r="C13" s="4"/>
      <c r="D13" s="4"/>
      <c r="E13" s="5"/>
      <c r="F13" s="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41"/>
      <c r="V13" s="42"/>
    </row>
    <row r="14" spans="1:25" ht="15.6" x14ac:dyDescent="0.3">
      <c r="A14" s="83" t="s">
        <v>69</v>
      </c>
      <c r="B14" s="83"/>
      <c r="C14" s="83"/>
      <c r="D14" s="83"/>
      <c r="E14" s="85">
        <v>50</v>
      </c>
      <c r="F14" s="85"/>
      <c r="G14" s="85"/>
      <c r="H14" s="28"/>
      <c r="I14" s="28"/>
      <c r="J14" s="28"/>
      <c r="K14" s="28"/>
      <c r="L14" s="28"/>
      <c r="M14" s="28"/>
      <c r="N14"/>
      <c r="O14"/>
      <c r="P14"/>
      <c r="Q14"/>
      <c r="R14"/>
      <c r="S14"/>
      <c r="T14"/>
      <c r="U14" s="41"/>
      <c r="V14" s="42"/>
    </row>
    <row r="15" spans="1:25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41"/>
      <c r="V15" s="42"/>
    </row>
    <row r="16" spans="1:25" s="2" customFormat="1" ht="28.35" customHeight="1" x14ac:dyDescent="0.3">
      <c r="A16" s="8" t="s">
        <v>7</v>
      </c>
      <c r="B16" s="8" t="s">
        <v>8</v>
      </c>
      <c r="C16" s="8" t="s">
        <v>9</v>
      </c>
      <c r="D16" s="8" t="s">
        <v>10</v>
      </c>
      <c r="E16" s="8" t="s">
        <v>70</v>
      </c>
      <c r="F16" s="8" t="s">
        <v>11</v>
      </c>
      <c r="G16" s="88" t="s">
        <v>12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" t="s">
        <v>13</v>
      </c>
      <c r="X16" s="8" t="s">
        <v>14</v>
      </c>
      <c r="Y16" s="8" t="s">
        <v>15</v>
      </c>
    </row>
    <row r="17" spans="1:25" x14ac:dyDescent="0.3">
      <c r="A17" s="11"/>
      <c r="B17" s="9"/>
      <c r="C17" s="9"/>
      <c r="D17" s="10"/>
      <c r="E17" s="12"/>
      <c r="F17" s="12"/>
      <c r="G17" s="29">
        <v>1</v>
      </c>
      <c r="H17" s="29">
        <v>2</v>
      </c>
      <c r="I17" s="29">
        <v>3</v>
      </c>
      <c r="J17" s="29">
        <v>4</v>
      </c>
      <c r="K17" s="29">
        <v>5</v>
      </c>
      <c r="L17" s="29">
        <v>6</v>
      </c>
      <c r="M17" s="29">
        <v>7</v>
      </c>
      <c r="N17" s="30">
        <v>8</v>
      </c>
      <c r="O17" s="29">
        <v>9</v>
      </c>
      <c r="P17" s="30">
        <v>10</v>
      </c>
      <c r="Q17" s="29">
        <v>11</v>
      </c>
      <c r="R17" s="30">
        <v>12</v>
      </c>
      <c r="S17" s="29">
        <v>13</v>
      </c>
      <c r="T17" s="30">
        <v>14</v>
      </c>
      <c r="U17" s="44">
        <v>15</v>
      </c>
      <c r="V17" s="45">
        <v>16</v>
      </c>
      <c r="W17" s="13">
        <f t="shared" ref="W17:W48" si="0">SUM(G17:V17)</f>
        <v>136</v>
      </c>
      <c r="X17" s="16">
        <f t="shared" ref="X17:X48" si="1">W17/$E$14</f>
        <v>2.72</v>
      </c>
      <c r="Y17" s="11"/>
    </row>
    <row r="18" spans="1:25" x14ac:dyDescent="0.3">
      <c r="A18" s="13">
        <v>1</v>
      </c>
      <c r="B18" s="50" t="s">
        <v>135</v>
      </c>
      <c r="C18" s="15" t="s">
        <v>24</v>
      </c>
      <c r="D18" s="15" t="s">
        <v>34</v>
      </c>
      <c r="E18" s="15" t="s">
        <v>105</v>
      </c>
      <c r="F18" s="15" t="s">
        <v>136</v>
      </c>
      <c r="G18" s="10">
        <v>1</v>
      </c>
      <c r="H18" s="10">
        <v>0</v>
      </c>
      <c r="I18" s="10">
        <v>1</v>
      </c>
      <c r="J18" s="10">
        <v>1</v>
      </c>
      <c r="K18" s="10">
        <v>0</v>
      </c>
      <c r="L18" s="10">
        <v>1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  <c r="R18" s="10">
        <v>1</v>
      </c>
      <c r="S18" s="10">
        <v>0</v>
      </c>
      <c r="T18" s="10">
        <v>1</v>
      </c>
      <c r="U18" s="47">
        <v>6</v>
      </c>
      <c r="V18" s="48">
        <v>30</v>
      </c>
      <c r="W18" s="13">
        <f t="shared" si="0"/>
        <v>43</v>
      </c>
      <c r="X18" s="16">
        <f t="shared" si="1"/>
        <v>0.86</v>
      </c>
      <c r="Y18" s="17" t="s">
        <v>137</v>
      </c>
    </row>
    <row r="19" spans="1:25" x14ac:dyDescent="0.3">
      <c r="A19" s="13">
        <v>2</v>
      </c>
      <c r="B19" s="46" t="s">
        <v>174</v>
      </c>
      <c r="C19" s="15" t="s">
        <v>54</v>
      </c>
      <c r="D19" s="15" t="s">
        <v>78</v>
      </c>
      <c r="E19" s="15" t="s">
        <v>147</v>
      </c>
      <c r="F19" s="15" t="s">
        <v>173</v>
      </c>
      <c r="G19" s="10">
        <v>1</v>
      </c>
      <c r="H19" s="10">
        <v>0</v>
      </c>
      <c r="I19" s="10">
        <v>1</v>
      </c>
      <c r="J19" s="10">
        <v>1</v>
      </c>
      <c r="K19" s="10">
        <v>0</v>
      </c>
      <c r="L19" s="10">
        <v>0</v>
      </c>
      <c r="M19" s="10">
        <v>1</v>
      </c>
      <c r="N19" s="10">
        <v>0</v>
      </c>
      <c r="O19" s="10">
        <v>0</v>
      </c>
      <c r="P19" s="10">
        <v>0</v>
      </c>
      <c r="Q19" s="10">
        <v>0</v>
      </c>
      <c r="R19" s="10"/>
      <c r="S19" s="10">
        <v>0</v>
      </c>
      <c r="T19" s="10">
        <v>1</v>
      </c>
      <c r="U19" s="47">
        <v>6</v>
      </c>
      <c r="V19" s="48">
        <v>30</v>
      </c>
      <c r="W19" s="13">
        <f t="shared" si="0"/>
        <v>41</v>
      </c>
      <c r="X19" s="16">
        <f t="shared" si="1"/>
        <v>0.82</v>
      </c>
      <c r="Y19" s="14"/>
    </row>
    <row r="20" spans="1:25" x14ac:dyDescent="0.3">
      <c r="A20" s="13">
        <v>3</v>
      </c>
      <c r="B20" s="51" t="s">
        <v>112</v>
      </c>
      <c r="C20" s="15" t="s">
        <v>50</v>
      </c>
      <c r="D20" s="15" t="s">
        <v>19</v>
      </c>
      <c r="E20" s="15" t="s">
        <v>105</v>
      </c>
      <c r="F20" s="32" t="s">
        <v>113</v>
      </c>
      <c r="G20" s="10">
        <v>1</v>
      </c>
      <c r="H20" s="10">
        <v>0</v>
      </c>
      <c r="I20" s="10">
        <v>0</v>
      </c>
      <c r="J20" s="10">
        <v>1</v>
      </c>
      <c r="K20" s="10">
        <v>0</v>
      </c>
      <c r="L20" s="10">
        <v>1</v>
      </c>
      <c r="M20" s="10">
        <v>1</v>
      </c>
      <c r="N20" s="10">
        <v>0</v>
      </c>
      <c r="O20" s="10">
        <v>0</v>
      </c>
      <c r="P20" s="10">
        <v>0</v>
      </c>
      <c r="Q20" s="10">
        <v>0</v>
      </c>
      <c r="R20" s="10">
        <v>1</v>
      </c>
      <c r="S20" s="10">
        <v>1</v>
      </c>
      <c r="T20" s="10">
        <v>1</v>
      </c>
      <c r="U20" s="47">
        <v>2</v>
      </c>
      <c r="V20" s="48">
        <v>30</v>
      </c>
      <c r="W20" s="13">
        <f t="shared" si="0"/>
        <v>39</v>
      </c>
      <c r="X20" s="16">
        <f t="shared" si="1"/>
        <v>0.78</v>
      </c>
      <c r="Y20" s="17" t="s">
        <v>87</v>
      </c>
    </row>
    <row r="21" spans="1:25" x14ac:dyDescent="0.3">
      <c r="A21" s="13">
        <v>4</v>
      </c>
      <c r="B21" s="46" t="s">
        <v>157</v>
      </c>
      <c r="C21" s="15" t="s">
        <v>158</v>
      </c>
      <c r="D21" s="15" t="s">
        <v>33</v>
      </c>
      <c r="E21" s="15" t="s">
        <v>147</v>
      </c>
      <c r="F21" s="15" t="s">
        <v>159</v>
      </c>
      <c r="G21" s="10">
        <v>1</v>
      </c>
      <c r="H21" s="10">
        <v>0</v>
      </c>
      <c r="I21" s="10">
        <v>1</v>
      </c>
      <c r="J21" s="10">
        <v>1</v>
      </c>
      <c r="K21" s="10">
        <v>0</v>
      </c>
      <c r="L21" s="10">
        <v>0</v>
      </c>
      <c r="M21" s="10">
        <v>1</v>
      </c>
      <c r="N21" s="10">
        <v>0</v>
      </c>
      <c r="O21" s="10">
        <v>0</v>
      </c>
      <c r="P21" s="10">
        <v>0</v>
      </c>
      <c r="Q21" s="10">
        <v>1</v>
      </c>
      <c r="R21" s="10"/>
      <c r="S21" s="10">
        <v>0</v>
      </c>
      <c r="T21" s="10">
        <v>1</v>
      </c>
      <c r="U21" s="47">
        <v>6</v>
      </c>
      <c r="V21" s="48">
        <v>25</v>
      </c>
      <c r="W21" s="13">
        <f t="shared" si="0"/>
        <v>37</v>
      </c>
      <c r="X21" s="16">
        <f t="shared" si="1"/>
        <v>0.74</v>
      </c>
      <c r="Y21" s="14"/>
    </row>
    <row r="22" spans="1:25" x14ac:dyDescent="0.3">
      <c r="A22" s="13">
        <v>5</v>
      </c>
      <c r="B22" s="46" t="s">
        <v>95</v>
      </c>
      <c r="C22" s="15" t="s">
        <v>41</v>
      </c>
      <c r="D22" s="15" t="s">
        <v>23</v>
      </c>
      <c r="E22" s="31" t="s">
        <v>17</v>
      </c>
      <c r="F22" s="15" t="s">
        <v>96</v>
      </c>
      <c r="G22" s="10">
        <v>0</v>
      </c>
      <c r="H22" s="10">
        <v>0</v>
      </c>
      <c r="I22" s="10">
        <v>1</v>
      </c>
      <c r="J22" s="10">
        <v>1</v>
      </c>
      <c r="K22" s="10">
        <v>0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0</v>
      </c>
      <c r="T22" s="10"/>
      <c r="U22" s="47">
        <v>2</v>
      </c>
      <c r="V22" s="48">
        <v>30</v>
      </c>
      <c r="W22" s="13">
        <f t="shared" si="0"/>
        <v>36</v>
      </c>
      <c r="X22" s="16">
        <f t="shared" si="1"/>
        <v>0.72</v>
      </c>
      <c r="Y22" s="17" t="s">
        <v>87</v>
      </c>
    </row>
    <row r="23" spans="1:25" x14ac:dyDescent="0.3">
      <c r="A23" s="13">
        <v>6</v>
      </c>
      <c r="B23" s="46" t="s">
        <v>144</v>
      </c>
      <c r="C23" s="15" t="s">
        <v>145</v>
      </c>
      <c r="D23" s="15" t="s">
        <v>146</v>
      </c>
      <c r="E23" s="15" t="s">
        <v>147</v>
      </c>
      <c r="F23" s="15" t="s">
        <v>148</v>
      </c>
      <c r="G23" s="10">
        <v>0</v>
      </c>
      <c r="H23" s="10">
        <v>0</v>
      </c>
      <c r="I23" s="10">
        <v>0</v>
      </c>
      <c r="J23" s="10">
        <v>1</v>
      </c>
      <c r="K23" s="10">
        <v>0</v>
      </c>
      <c r="L23" s="10">
        <v>1</v>
      </c>
      <c r="M23" s="10">
        <v>0</v>
      </c>
      <c r="N23" s="10">
        <v>0</v>
      </c>
      <c r="O23" s="10">
        <v>1</v>
      </c>
      <c r="P23" s="10">
        <v>1</v>
      </c>
      <c r="Q23" s="10">
        <v>0</v>
      </c>
      <c r="R23" s="10">
        <v>0</v>
      </c>
      <c r="S23" s="10"/>
      <c r="T23" s="10"/>
      <c r="U23" s="47">
        <v>2</v>
      </c>
      <c r="V23" s="48">
        <v>30</v>
      </c>
      <c r="W23" s="13">
        <f t="shared" si="0"/>
        <v>36</v>
      </c>
      <c r="X23" s="16">
        <f t="shared" si="1"/>
        <v>0.72</v>
      </c>
      <c r="Y23" s="17" t="s">
        <v>87</v>
      </c>
    </row>
    <row r="24" spans="1:25" x14ac:dyDescent="0.3">
      <c r="A24" s="13">
        <v>7</v>
      </c>
      <c r="B24" s="51" t="s">
        <v>110</v>
      </c>
      <c r="C24" s="15" t="s">
        <v>45</v>
      </c>
      <c r="D24" s="15" t="s">
        <v>29</v>
      </c>
      <c r="E24" s="15" t="s">
        <v>105</v>
      </c>
      <c r="F24" s="15" t="s">
        <v>111</v>
      </c>
      <c r="G24" s="10">
        <v>0</v>
      </c>
      <c r="H24" s="10">
        <v>0</v>
      </c>
      <c r="I24" s="10">
        <v>0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  <c r="Q24" s="10">
        <v>1</v>
      </c>
      <c r="R24" s="10">
        <v>0</v>
      </c>
      <c r="S24" s="10">
        <v>0</v>
      </c>
      <c r="T24" s="10"/>
      <c r="U24" s="47">
        <v>2</v>
      </c>
      <c r="V24" s="48">
        <v>30</v>
      </c>
      <c r="W24" s="13">
        <f t="shared" si="0"/>
        <v>35</v>
      </c>
      <c r="X24" s="16">
        <f t="shared" si="1"/>
        <v>0.7</v>
      </c>
      <c r="Y24" s="17" t="s">
        <v>87</v>
      </c>
    </row>
    <row r="25" spans="1:25" x14ac:dyDescent="0.3">
      <c r="A25" s="13">
        <v>8</v>
      </c>
      <c r="B25" s="50" t="s">
        <v>119</v>
      </c>
      <c r="C25" s="15" t="s">
        <v>120</v>
      </c>
      <c r="D25" s="15" t="s">
        <v>43</v>
      </c>
      <c r="E25" s="15" t="s">
        <v>105</v>
      </c>
      <c r="F25" s="15" t="s">
        <v>121</v>
      </c>
      <c r="G25" s="10">
        <v>1</v>
      </c>
      <c r="H25" s="10">
        <v>0</v>
      </c>
      <c r="I25" s="10">
        <v>0</v>
      </c>
      <c r="J25" s="10">
        <v>1</v>
      </c>
      <c r="K25" s="10">
        <v>0</v>
      </c>
      <c r="L25" s="10">
        <v>1</v>
      </c>
      <c r="M25" s="10">
        <v>1</v>
      </c>
      <c r="N25" s="10">
        <v>0</v>
      </c>
      <c r="O25" s="10">
        <v>0</v>
      </c>
      <c r="P25" s="10">
        <v>0</v>
      </c>
      <c r="Q25" s="10">
        <v>1</v>
      </c>
      <c r="R25" s="10">
        <v>1</v>
      </c>
      <c r="S25" s="10">
        <v>1</v>
      </c>
      <c r="T25" s="10">
        <v>1</v>
      </c>
      <c r="U25" s="47">
        <v>2</v>
      </c>
      <c r="V25" s="48">
        <v>25</v>
      </c>
      <c r="W25" s="13">
        <f t="shared" si="0"/>
        <v>35</v>
      </c>
      <c r="X25" s="16">
        <f t="shared" si="1"/>
        <v>0.7</v>
      </c>
      <c r="Y25" s="17" t="s">
        <v>87</v>
      </c>
    </row>
    <row r="26" spans="1:25" x14ac:dyDescent="0.3">
      <c r="A26" s="13">
        <v>9</v>
      </c>
      <c r="B26" s="50" t="s">
        <v>124</v>
      </c>
      <c r="C26" s="15" t="s">
        <v>120</v>
      </c>
      <c r="D26" s="15" t="s">
        <v>34</v>
      </c>
      <c r="E26" s="15" t="s">
        <v>105</v>
      </c>
      <c r="F26" s="15" t="s">
        <v>125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1</v>
      </c>
      <c r="R26" s="10">
        <v>1</v>
      </c>
      <c r="S26" s="10">
        <v>1</v>
      </c>
      <c r="T26" s="10">
        <v>1</v>
      </c>
      <c r="U26" s="47">
        <v>4</v>
      </c>
      <c r="V26" s="48">
        <v>25</v>
      </c>
      <c r="W26" s="13">
        <f t="shared" si="0"/>
        <v>35</v>
      </c>
      <c r="X26" s="16">
        <f t="shared" si="1"/>
        <v>0.7</v>
      </c>
      <c r="Y26" s="14" t="s">
        <v>87</v>
      </c>
    </row>
    <row r="27" spans="1:25" x14ac:dyDescent="0.3">
      <c r="A27" s="13">
        <v>10</v>
      </c>
      <c r="B27" s="46" t="s">
        <v>200</v>
      </c>
      <c r="C27" s="15" t="s">
        <v>57</v>
      </c>
      <c r="D27" s="15" t="s">
        <v>108</v>
      </c>
      <c r="E27" s="15" t="s">
        <v>183</v>
      </c>
      <c r="F27" s="15" t="s">
        <v>201</v>
      </c>
      <c r="G27" s="10">
        <v>1</v>
      </c>
      <c r="H27" s="10">
        <v>1</v>
      </c>
      <c r="I27" s="10">
        <v>1</v>
      </c>
      <c r="J27" s="10">
        <v>1</v>
      </c>
      <c r="K27" s="10">
        <v>0</v>
      </c>
      <c r="L27" s="10">
        <v>1</v>
      </c>
      <c r="M27" s="10">
        <v>1</v>
      </c>
      <c r="N27" s="10">
        <v>0</v>
      </c>
      <c r="O27" s="10">
        <v>0</v>
      </c>
      <c r="P27" s="10">
        <v>0</v>
      </c>
      <c r="Q27" s="10">
        <v>1</v>
      </c>
      <c r="R27" s="10"/>
      <c r="S27" s="10">
        <v>0</v>
      </c>
      <c r="T27" s="10">
        <v>1</v>
      </c>
      <c r="U27" s="47">
        <v>2</v>
      </c>
      <c r="V27" s="48">
        <v>25</v>
      </c>
      <c r="W27" s="13">
        <f t="shared" si="0"/>
        <v>35</v>
      </c>
      <c r="X27" s="16">
        <f t="shared" si="1"/>
        <v>0.7</v>
      </c>
      <c r="Y27" s="14"/>
    </row>
    <row r="28" spans="1:25" x14ac:dyDescent="0.3">
      <c r="A28" s="13">
        <v>11</v>
      </c>
      <c r="B28" s="46" t="s">
        <v>171</v>
      </c>
      <c r="C28" s="15" t="s">
        <v>172</v>
      </c>
      <c r="D28" s="15" t="s">
        <v>19</v>
      </c>
      <c r="E28" s="15" t="s">
        <v>147</v>
      </c>
      <c r="F28" s="15" t="s">
        <v>173</v>
      </c>
      <c r="G28" s="10">
        <v>1</v>
      </c>
      <c r="H28" s="10">
        <v>0</v>
      </c>
      <c r="I28" s="10">
        <v>1</v>
      </c>
      <c r="J28" s="10">
        <v>1</v>
      </c>
      <c r="K28" s="10">
        <v>0</v>
      </c>
      <c r="L28" s="10">
        <v>0</v>
      </c>
      <c r="M28" s="10">
        <v>1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1</v>
      </c>
      <c r="U28" s="47">
        <v>4</v>
      </c>
      <c r="V28" s="48">
        <v>25</v>
      </c>
      <c r="W28" s="13">
        <f t="shared" si="0"/>
        <v>34</v>
      </c>
      <c r="X28" s="16">
        <f t="shared" si="1"/>
        <v>0.68</v>
      </c>
      <c r="Y28" s="14"/>
    </row>
    <row r="29" spans="1:25" x14ac:dyDescent="0.3">
      <c r="A29" s="13">
        <v>12</v>
      </c>
      <c r="B29" s="46" t="s">
        <v>181</v>
      </c>
      <c r="C29" s="15" t="s">
        <v>182</v>
      </c>
      <c r="D29" s="15" t="s">
        <v>43</v>
      </c>
      <c r="E29" s="15" t="s">
        <v>183</v>
      </c>
      <c r="F29" s="15" t="s">
        <v>184</v>
      </c>
      <c r="G29" s="10">
        <v>0</v>
      </c>
      <c r="H29" s="10">
        <v>0</v>
      </c>
      <c r="I29" s="10">
        <v>1</v>
      </c>
      <c r="J29" s="10">
        <v>1</v>
      </c>
      <c r="K29" s="10">
        <v>0</v>
      </c>
      <c r="L29" s="10">
        <v>1</v>
      </c>
      <c r="M29" s="10">
        <v>1</v>
      </c>
      <c r="N29" s="10">
        <v>0</v>
      </c>
      <c r="O29" s="10">
        <v>0</v>
      </c>
      <c r="P29" s="10">
        <v>0</v>
      </c>
      <c r="Q29" s="10">
        <v>1</v>
      </c>
      <c r="R29" s="10">
        <v>1</v>
      </c>
      <c r="S29" s="10">
        <v>1</v>
      </c>
      <c r="T29" s="10"/>
      <c r="U29" s="47">
        <v>2</v>
      </c>
      <c r="V29" s="48">
        <v>25</v>
      </c>
      <c r="W29" s="13">
        <f t="shared" si="0"/>
        <v>34</v>
      </c>
      <c r="X29" s="16">
        <f t="shared" si="1"/>
        <v>0.68</v>
      </c>
      <c r="Y29" s="14"/>
    </row>
    <row r="30" spans="1:25" x14ac:dyDescent="0.3">
      <c r="A30" s="13">
        <v>13</v>
      </c>
      <c r="B30" s="50" t="s">
        <v>140</v>
      </c>
      <c r="C30" s="15" t="s">
        <v>141</v>
      </c>
      <c r="D30" s="15" t="s">
        <v>142</v>
      </c>
      <c r="E30" s="15" t="s">
        <v>105</v>
      </c>
      <c r="F30" s="15" t="s">
        <v>143</v>
      </c>
      <c r="G30" s="10">
        <v>1</v>
      </c>
      <c r="H30" s="10">
        <v>0</v>
      </c>
      <c r="I30" s="10">
        <v>1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</v>
      </c>
      <c r="Q30" s="10">
        <v>1</v>
      </c>
      <c r="R30" s="10">
        <v>1</v>
      </c>
      <c r="S30" s="10">
        <v>1</v>
      </c>
      <c r="T30" s="10"/>
      <c r="U30" s="47">
        <v>2</v>
      </c>
      <c r="V30" s="48">
        <v>25</v>
      </c>
      <c r="W30" s="13">
        <f t="shared" si="0"/>
        <v>33</v>
      </c>
      <c r="X30" s="16">
        <f t="shared" si="1"/>
        <v>0.66</v>
      </c>
      <c r="Y30" s="17" t="s">
        <v>87</v>
      </c>
    </row>
    <row r="31" spans="1:25" x14ac:dyDescent="0.3">
      <c r="A31" s="13">
        <v>14</v>
      </c>
      <c r="B31" s="49" t="s">
        <v>149</v>
      </c>
      <c r="C31" s="15" t="s">
        <v>46</v>
      </c>
      <c r="D31" s="15" t="s">
        <v>19</v>
      </c>
      <c r="E31" s="15" t="s">
        <v>147</v>
      </c>
      <c r="F31" s="15" t="s">
        <v>150</v>
      </c>
      <c r="G31" s="10">
        <v>0</v>
      </c>
      <c r="H31" s="10">
        <v>0</v>
      </c>
      <c r="I31" s="10">
        <v>1</v>
      </c>
      <c r="J31" s="10">
        <v>1</v>
      </c>
      <c r="K31" s="10">
        <v>1</v>
      </c>
      <c r="L31" s="10">
        <v>0</v>
      </c>
      <c r="M31" s="10">
        <v>1</v>
      </c>
      <c r="N31" s="10">
        <v>0</v>
      </c>
      <c r="O31" s="10">
        <v>1</v>
      </c>
      <c r="P31" s="10">
        <v>1</v>
      </c>
      <c r="Q31" s="10">
        <v>1</v>
      </c>
      <c r="R31" s="10">
        <v>0</v>
      </c>
      <c r="S31" s="10">
        <v>1</v>
      </c>
      <c r="T31" s="10"/>
      <c r="U31" s="47">
        <v>0</v>
      </c>
      <c r="V31" s="48">
        <v>25</v>
      </c>
      <c r="W31" s="13">
        <f t="shared" si="0"/>
        <v>33</v>
      </c>
      <c r="X31" s="16">
        <f t="shared" si="1"/>
        <v>0.66</v>
      </c>
      <c r="Y31" s="14"/>
    </row>
    <row r="32" spans="1:25" x14ac:dyDescent="0.3">
      <c r="A32" s="13">
        <v>15</v>
      </c>
      <c r="B32" s="46" t="s">
        <v>153</v>
      </c>
      <c r="C32" s="15" t="s">
        <v>24</v>
      </c>
      <c r="D32" s="15" t="s">
        <v>34</v>
      </c>
      <c r="E32" s="15" t="s">
        <v>147</v>
      </c>
      <c r="F32" s="15" t="s">
        <v>154</v>
      </c>
      <c r="G32" s="10">
        <v>1</v>
      </c>
      <c r="H32" s="10">
        <v>0</v>
      </c>
      <c r="I32" s="10">
        <v>1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</v>
      </c>
      <c r="S32" s="10"/>
      <c r="T32" s="10"/>
      <c r="U32" s="47">
        <v>4</v>
      </c>
      <c r="V32" s="48">
        <v>25</v>
      </c>
      <c r="W32" s="13">
        <f t="shared" si="0"/>
        <v>33</v>
      </c>
      <c r="X32" s="16">
        <f t="shared" si="1"/>
        <v>0.66</v>
      </c>
      <c r="Y32" s="14"/>
    </row>
    <row r="33" spans="1:25" x14ac:dyDescent="0.3">
      <c r="A33" s="13">
        <v>16</v>
      </c>
      <c r="B33" s="46" t="s">
        <v>160</v>
      </c>
      <c r="C33" s="15" t="s">
        <v>41</v>
      </c>
      <c r="D33" s="15" t="s">
        <v>47</v>
      </c>
      <c r="E33" s="15" t="s">
        <v>147</v>
      </c>
      <c r="F33" s="15" t="s">
        <v>161</v>
      </c>
      <c r="G33" s="10">
        <v>1</v>
      </c>
      <c r="H33" s="10">
        <v>0</v>
      </c>
      <c r="I33" s="10">
        <v>0</v>
      </c>
      <c r="J33" s="10">
        <v>1</v>
      </c>
      <c r="K33" s="10">
        <v>0</v>
      </c>
      <c r="L33" s="10">
        <v>0</v>
      </c>
      <c r="M33" s="10">
        <v>1</v>
      </c>
      <c r="N33" s="10">
        <v>0</v>
      </c>
      <c r="O33" s="10">
        <v>0</v>
      </c>
      <c r="P33" s="10"/>
      <c r="Q33" s="10">
        <v>1</v>
      </c>
      <c r="R33" s="10">
        <v>1</v>
      </c>
      <c r="S33" s="10">
        <v>0</v>
      </c>
      <c r="T33" s="10">
        <v>1</v>
      </c>
      <c r="U33" s="47">
        <v>2</v>
      </c>
      <c r="V33" s="48">
        <v>25</v>
      </c>
      <c r="W33" s="13">
        <f t="shared" si="0"/>
        <v>33</v>
      </c>
      <c r="X33" s="16">
        <f t="shared" si="1"/>
        <v>0.66</v>
      </c>
      <c r="Y33" s="14"/>
    </row>
    <row r="34" spans="1:25" x14ac:dyDescent="0.3">
      <c r="A34" s="13">
        <v>17</v>
      </c>
      <c r="B34" s="50" t="s">
        <v>122</v>
      </c>
      <c r="C34" s="15" t="s">
        <v>38</v>
      </c>
      <c r="D34" s="15" t="s">
        <v>47</v>
      </c>
      <c r="E34" s="15" t="s">
        <v>105</v>
      </c>
      <c r="F34" s="15" t="s">
        <v>123</v>
      </c>
      <c r="G34" s="10">
        <v>1</v>
      </c>
      <c r="H34" s="10">
        <v>0</v>
      </c>
      <c r="I34" s="10">
        <v>1</v>
      </c>
      <c r="J34" s="10">
        <v>1</v>
      </c>
      <c r="K34" s="10">
        <v>0</v>
      </c>
      <c r="L34" s="10">
        <v>1</v>
      </c>
      <c r="M34" s="10">
        <v>1</v>
      </c>
      <c r="N34" s="10">
        <v>0</v>
      </c>
      <c r="O34" s="10">
        <v>0</v>
      </c>
      <c r="P34" s="10">
        <v>0</v>
      </c>
      <c r="Q34" s="10">
        <v>1</v>
      </c>
      <c r="R34" s="10">
        <v>1</v>
      </c>
      <c r="S34" s="10">
        <v>0</v>
      </c>
      <c r="T34" s="10">
        <v>1</v>
      </c>
      <c r="U34" s="47">
        <v>4</v>
      </c>
      <c r="V34" s="48">
        <v>20</v>
      </c>
      <c r="W34" s="13">
        <f t="shared" si="0"/>
        <v>32</v>
      </c>
      <c r="X34" s="16">
        <f t="shared" si="1"/>
        <v>0.64</v>
      </c>
      <c r="Y34" s="17" t="s">
        <v>87</v>
      </c>
    </row>
    <row r="35" spans="1:25" x14ac:dyDescent="0.3">
      <c r="A35" s="13">
        <v>18</v>
      </c>
      <c r="B35" s="50" t="s">
        <v>133</v>
      </c>
      <c r="C35" s="15" t="s">
        <v>24</v>
      </c>
      <c r="D35" s="15" t="s">
        <v>25</v>
      </c>
      <c r="E35" s="15" t="s">
        <v>105</v>
      </c>
      <c r="F35" s="15" t="s">
        <v>134</v>
      </c>
      <c r="G35" s="10">
        <v>0</v>
      </c>
      <c r="H35" s="10">
        <v>0</v>
      </c>
      <c r="I35" s="10">
        <v>1</v>
      </c>
      <c r="J35" s="10">
        <v>0</v>
      </c>
      <c r="K35" s="10">
        <v>0</v>
      </c>
      <c r="L35" s="10">
        <v>0</v>
      </c>
      <c r="M35" s="10">
        <v>1</v>
      </c>
      <c r="N35" s="10">
        <v>0</v>
      </c>
      <c r="O35" s="10">
        <v>0</v>
      </c>
      <c r="P35" s="10">
        <v>0</v>
      </c>
      <c r="Q35" s="10">
        <v>1</v>
      </c>
      <c r="R35" s="10">
        <v>1</v>
      </c>
      <c r="S35" s="10">
        <v>1</v>
      </c>
      <c r="T35" s="10"/>
      <c r="U35" s="47">
        <v>2</v>
      </c>
      <c r="V35" s="48">
        <v>25</v>
      </c>
      <c r="W35" s="13">
        <f t="shared" si="0"/>
        <v>32</v>
      </c>
      <c r="X35" s="16">
        <f t="shared" si="1"/>
        <v>0.64</v>
      </c>
      <c r="Y35" s="17" t="s">
        <v>87</v>
      </c>
    </row>
    <row r="36" spans="1:25" x14ac:dyDescent="0.3">
      <c r="A36" s="13">
        <v>19</v>
      </c>
      <c r="B36" s="51" t="s">
        <v>138</v>
      </c>
      <c r="C36" s="15" t="s">
        <v>51</v>
      </c>
      <c r="D36" s="15" t="s">
        <v>78</v>
      </c>
      <c r="E36" s="15" t="s">
        <v>105</v>
      </c>
      <c r="F36" s="15" t="s">
        <v>139</v>
      </c>
      <c r="G36" s="10">
        <v>1</v>
      </c>
      <c r="H36" s="10">
        <v>0</v>
      </c>
      <c r="I36" s="10">
        <v>0</v>
      </c>
      <c r="J36" s="10">
        <v>1</v>
      </c>
      <c r="K36" s="10">
        <v>0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1</v>
      </c>
      <c r="R36" s="10">
        <v>1</v>
      </c>
      <c r="S36" s="10">
        <v>0</v>
      </c>
      <c r="T36" s="10">
        <v>0</v>
      </c>
      <c r="U36" s="47">
        <v>2</v>
      </c>
      <c r="V36" s="48">
        <v>25</v>
      </c>
      <c r="W36" s="13">
        <f t="shared" si="0"/>
        <v>32</v>
      </c>
      <c r="X36" s="16">
        <f t="shared" si="1"/>
        <v>0.64</v>
      </c>
      <c r="Y36" s="17" t="s">
        <v>87</v>
      </c>
    </row>
    <row r="37" spans="1:25" x14ac:dyDescent="0.3">
      <c r="A37" s="13">
        <v>20</v>
      </c>
      <c r="B37" s="46" t="s">
        <v>196</v>
      </c>
      <c r="C37" s="15" t="s">
        <v>182</v>
      </c>
      <c r="D37" s="15" t="s">
        <v>31</v>
      </c>
      <c r="E37" s="15" t="s">
        <v>183</v>
      </c>
      <c r="F37" s="15" t="s">
        <v>197</v>
      </c>
      <c r="G37" s="10">
        <v>0</v>
      </c>
      <c r="H37" s="10">
        <v>0</v>
      </c>
      <c r="I37" s="10">
        <v>0</v>
      </c>
      <c r="J37" s="10">
        <v>1</v>
      </c>
      <c r="K37" s="10">
        <v>0</v>
      </c>
      <c r="L37" s="10">
        <v>1</v>
      </c>
      <c r="M37" s="10">
        <v>1</v>
      </c>
      <c r="N37" s="10">
        <v>0</v>
      </c>
      <c r="O37" s="10">
        <v>0</v>
      </c>
      <c r="P37" s="10">
        <v>1</v>
      </c>
      <c r="Q37" s="10">
        <v>0</v>
      </c>
      <c r="R37" s="10">
        <v>0</v>
      </c>
      <c r="S37" s="10">
        <v>0</v>
      </c>
      <c r="T37" s="10">
        <v>1</v>
      </c>
      <c r="U37" s="47">
        <v>2</v>
      </c>
      <c r="V37" s="48">
        <v>25</v>
      </c>
      <c r="W37" s="13">
        <f t="shared" si="0"/>
        <v>32</v>
      </c>
      <c r="X37" s="16">
        <f t="shared" si="1"/>
        <v>0.64</v>
      </c>
      <c r="Y37" s="14"/>
    </row>
    <row r="38" spans="1:25" x14ac:dyDescent="0.3">
      <c r="A38" s="13">
        <v>21</v>
      </c>
      <c r="B38" s="46" t="s">
        <v>91</v>
      </c>
      <c r="C38" s="15" t="s">
        <v>92</v>
      </c>
      <c r="D38" s="15" t="s">
        <v>19</v>
      </c>
      <c r="E38" s="31" t="s">
        <v>17</v>
      </c>
      <c r="F38" s="15" t="s">
        <v>93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0</v>
      </c>
      <c r="M38" s="10">
        <v>1</v>
      </c>
      <c r="N38" s="10">
        <v>0</v>
      </c>
      <c r="O38" s="10">
        <v>0</v>
      </c>
      <c r="P38" s="10" t="s">
        <v>94</v>
      </c>
      <c r="Q38" s="10">
        <v>1</v>
      </c>
      <c r="R38" s="10">
        <v>0</v>
      </c>
      <c r="S38" s="10">
        <v>0</v>
      </c>
      <c r="T38" s="10">
        <v>1</v>
      </c>
      <c r="U38" s="47">
        <v>2</v>
      </c>
      <c r="V38" s="48">
        <v>25</v>
      </c>
      <c r="W38" s="13">
        <f t="shared" si="0"/>
        <v>31</v>
      </c>
      <c r="X38" s="16">
        <f t="shared" si="1"/>
        <v>0.62</v>
      </c>
      <c r="Y38" s="17" t="s">
        <v>87</v>
      </c>
    </row>
    <row r="39" spans="1:25" x14ac:dyDescent="0.3">
      <c r="A39" s="13">
        <v>22</v>
      </c>
      <c r="B39" s="46" t="s">
        <v>177</v>
      </c>
      <c r="C39" s="15" t="s">
        <v>46</v>
      </c>
      <c r="D39" s="15" t="s">
        <v>19</v>
      </c>
      <c r="E39" s="15" t="s">
        <v>147</v>
      </c>
      <c r="F39" s="15" t="s">
        <v>178</v>
      </c>
      <c r="G39" s="10">
        <v>1</v>
      </c>
      <c r="H39" s="10">
        <v>1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</v>
      </c>
      <c r="P39" s="10">
        <v>0</v>
      </c>
      <c r="Q39" s="10"/>
      <c r="R39" s="10"/>
      <c r="S39" s="10"/>
      <c r="T39" s="10"/>
      <c r="U39" s="47">
        <v>2</v>
      </c>
      <c r="V39" s="48">
        <v>25</v>
      </c>
      <c r="W39" s="13">
        <f t="shared" si="0"/>
        <v>31</v>
      </c>
      <c r="X39" s="16">
        <f t="shared" si="1"/>
        <v>0.62</v>
      </c>
      <c r="Y39" s="14"/>
    </row>
    <row r="40" spans="1:25" x14ac:dyDescent="0.3">
      <c r="A40" s="13">
        <v>23</v>
      </c>
      <c r="B40" s="46" t="s">
        <v>151</v>
      </c>
      <c r="C40" s="15" t="s">
        <v>38</v>
      </c>
      <c r="D40" s="15" t="s">
        <v>34</v>
      </c>
      <c r="E40" s="15" t="s">
        <v>147</v>
      </c>
      <c r="F40" s="15" t="s">
        <v>152</v>
      </c>
      <c r="G40" s="10">
        <v>1</v>
      </c>
      <c r="H40" s="10">
        <v>0</v>
      </c>
      <c r="I40" s="10">
        <v>0</v>
      </c>
      <c r="J40" s="10">
        <v>1</v>
      </c>
      <c r="K40" s="10">
        <v>0</v>
      </c>
      <c r="L40" s="10">
        <v>1</v>
      </c>
      <c r="M40" s="10">
        <v>1</v>
      </c>
      <c r="N40" s="10">
        <v>0</v>
      </c>
      <c r="O40" s="10">
        <v>0</v>
      </c>
      <c r="P40" s="10"/>
      <c r="Q40" s="10">
        <v>1</v>
      </c>
      <c r="R40" s="10">
        <v>1</v>
      </c>
      <c r="S40" s="10">
        <v>1</v>
      </c>
      <c r="T40" s="10">
        <v>1</v>
      </c>
      <c r="U40" s="47">
        <v>2</v>
      </c>
      <c r="V40" s="48">
        <v>20</v>
      </c>
      <c r="W40" s="13">
        <f t="shared" si="0"/>
        <v>30</v>
      </c>
      <c r="X40" s="16">
        <f t="shared" si="1"/>
        <v>0.6</v>
      </c>
      <c r="Y40" s="14"/>
    </row>
    <row r="41" spans="1:25" x14ac:dyDescent="0.3">
      <c r="A41" s="13">
        <v>24</v>
      </c>
      <c r="B41" s="46" t="s">
        <v>162</v>
      </c>
      <c r="C41" s="15" t="s">
        <v>92</v>
      </c>
      <c r="D41" s="15" t="s">
        <v>43</v>
      </c>
      <c r="E41" s="15" t="s">
        <v>147</v>
      </c>
      <c r="F41" s="15" t="s">
        <v>156</v>
      </c>
      <c r="G41" s="10">
        <v>0</v>
      </c>
      <c r="H41" s="10">
        <v>0</v>
      </c>
      <c r="I41" s="10">
        <v>1</v>
      </c>
      <c r="J41" s="10">
        <v>1</v>
      </c>
      <c r="K41" s="10">
        <v>0</v>
      </c>
      <c r="L41" s="10">
        <v>0</v>
      </c>
      <c r="M41" s="10">
        <v>0</v>
      </c>
      <c r="N41" s="10">
        <v>0</v>
      </c>
      <c r="O41" s="10">
        <v>1</v>
      </c>
      <c r="P41" s="10">
        <v>0</v>
      </c>
      <c r="Q41" s="10">
        <v>0</v>
      </c>
      <c r="R41" s="10"/>
      <c r="S41" s="10"/>
      <c r="T41" s="10"/>
      <c r="U41" s="47">
        <v>2</v>
      </c>
      <c r="V41" s="48">
        <v>25</v>
      </c>
      <c r="W41" s="13">
        <f t="shared" si="0"/>
        <v>30</v>
      </c>
      <c r="X41" s="16">
        <f t="shared" si="1"/>
        <v>0.6</v>
      </c>
      <c r="Y41" s="14"/>
    </row>
    <row r="42" spans="1:25" x14ac:dyDescent="0.3">
      <c r="A42" s="13">
        <v>25</v>
      </c>
      <c r="B42" s="46" t="s">
        <v>179</v>
      </c>
      <c r="C42" s="15" t="s">
        <v>30</v>
      </c>
      <c r="D42" s="15" t="s">
        <v>34</v>
      </c>
      <c r="E42" s="15" t="s">
        <v>147</v>
      </c>
      <c r="F42" s="15" t="s">
        <v>180</v>
      </c>
      <c r="G42" s="10">
        <v>0</v>
      </c>
      <c r="H42" s="10">
        <v>0</v>
      </c>
      <c r="I42" s="10"/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1</v>
      </c>
      <c r="P42" s="10">
        <v>1</v>
      </c>
      <c r="Q42" s="10">
        <v>1</v>
      </c>
      <c r="R42" s="10">
        <v>0</v>
      </c>
      <c r="S42" s="10">
        <v>1</v>
      </c>
      <c r="T42" s="10"/>
      <c r="U42" s="47">
        <v>0</v>
      </c>
      <c r="V42" s="48">
        <v>25</v>
      </c>
      <c r="W42" s="13">
        <f t="shared" si="0"/>
        <v>30</v>
      </c>
      <c r="X42" s="16">
        <f t="shared" si="1"/>
        <v>0.6</v>
      </c>
      <c r="Y42" s="14"/>
    </row>
    <row r="43" spans="1:25" x14ac:dyDescent="0.3">
      <c r="A43" s="13">
        <v>26</v>
      </c>
      <c r="B43" s="50" t="s">
        <v>117</v>
      </c>
      <c r="C43" s="15" t="s">
        <v>46</v>
      </c>
      <c r="D43" s="15" t="s">
        <v>35</v>
      </c>
      <c r="E43" s="15" t="s">
        <v>105</v>
      </c>
      <c r="F43" s="15" t="s">
        <v>118</v>
      </c>
      <c r="G43" s="10">
        <v>1</v>
      </c>
      <c r="H43" s="10">
        <v>0</v>
      </c>
      <c r="I43" s="10">
        <v>0</v>
      </c>
      <c r="J43" s="10">
        <v>1</v>
      </c>
      <c r="K43" s="10">
        <v>0</v>
      </c>
      <c r="L43" s="10">
        <v>1</v>
      </c>
      <c r="M43" s="10">
        <v>1</v>
      </c>
      <c r="N43" s="10">
        <v>0</v>
      </c>
      <c r="O43" s="10">
        <v>0</v>
      </c>
      <c r="P43" s="10">
        <v>0</v>
      </c>
      <c r="Q43" s="10">
        <v>1</v>
      </c>
      <c r="R43" s="10">
        <v>1</v>
      </c>
      <c r="S43" s="10">
        <v>0</v>
      </c>
      <c r="T43" s="10">
        <v>1</v>
      </c>
      <c r="U43" s="47">
        <v>2</v>
      </c>
      <c r="V43" s="48">
        <v>20</v>
      </c>
      <c r="W43" s="13">
        <f t="shared" si="0"/>
        <v>29</v>
      </c>
      <c r="X43" s="16">
        <f t="shared" si="1"/>
        <v>0.57999999999999996</v>
      </c>
      <c r="Y43" s="17" t="s">
        <v>87</v>
      </c>
    </row>
    <row r="44" spans="1:25" x14ac:dyDescent="0.3">
      <c r="A44" s="13">
        <v>27</v>
      </c>
      <c r="B44" s="46" t="s">
        <v>84</v>
      </c>
      <c r="C44" s="15" t="s">
        <v>85</v>
      </c>
      <c r="D44" s="15" t="s">
        <v>33</v>
      </c>
      <c r="E44" s="31" t="s">
        <v>17</v>
      </c>
      <c r="F44" s="15" t="s">
        <v>86</v>
      </c>
      <c r="G44" s="10">
        <v>0</v>
      </c>
      <c r="H44" s="10">
        <v>0</v>
      </c>
      <c r="I44" s="10">
        <v>1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1</v>
      </c>
      <c r="R44" s="10"/>
      <c r="S44" s="10">
        <v>0</v>
      </c>
      <c r="T44" s="10">
        <v>1</v>
      </c>
      <c r="U44" s="47">
        <v>4</v>
      </c>
      <c r="V44" s="48">
        <v>20</v>
      </c>
      <c r="W44" s="13">
        <f t="shared" si="0"/>
        <v>28</v>
      </c>
      <c r="X44" s="16">
        <f t="shared" si="1"/>
        <v>0.56000000000000005</v>
      </c>
      <c r="Y44" s="17" t="s">
        <v>87</v>
      </c>
    </row>
    <row r="45" spans="1:25" x14ac:dyDescent="0.3">
      <c r="A45" s="13">
        <v>28</v>
      </c>
      <c r="B45" s="50" t="s">
        <v>114</v>
      </c>
      <c r="C45" s="15" t="s">
        <v>115</v>
      </c>
      <c r="D45" s="15" t="s">
        <v>23</v>
      </c>
      <c r="E45" s="15" t="s">
        <v>105</v>
      </c>
      <c r="F45" s="15" t="s">
        <v>116</v>
      </c>
      <c r="G45" s="10">
        <v>0</v>
      </c>
      <c r="H45" s="10">
        <v>0</v>
      </c>
      <c r="I45" s="10">
        <v>0</v>
      </c>
      <c r="J45" s="10">
        <v>1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/>
      <c r="U45" s="47">
        <v>2</v>
      </c>
      <c r="V45" s="48">
        <v>25</v>
      </c>
      <c r="W45" s="13">
        <f t="shared" si="0"/>
        <v>28</v>
      </c>
      <c r="X45" s="16">
        <f t="shared" si="1"/>
        <v>0.56000000000000005</v>
      </c>
      <c r="Y45" s="17" t="s">
        <v>87</v>
      </c>
    </row>
    <row r="46" spans="1:25" x14ac:dyDescent="0.3">
      <c r="A46" s="13">
        <v>29</v>
      </c>
      <c r="B46" s="49" t="s">
        <v>186</v>
      </c>
      <c r="C46" s="15" t="s">
        <v>28</v>
      </c>
      <c r="D46" s="15" t="s">
        <v>29</v>
      </c>
      <c r="E46" s="15" t="s">
        <v>183</v>
      </c>
      <c r="F46" s="15" t="s">
        <v>187</v>
      </c>
      <c r="G46" s="10">
        <v>1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47">
        <v>2</v>
      </c>
      <c r="V46" s="48">
        <v>25</v>
      </c>
      <c r="W46" s="13">
        <f t="shared" si="0"/>
        <v>28</v>
      </c>
      <c r="X46" s="16">
        <f t="shared" si="1"/>
        <v>0.56000000000000005</v>
      </c>
      <c r="Y46" s="14"/>
    </row>
    <row r="47" spans="1:25" x14ac:dyDescent="0.3">
      <c r="A47" s="13">
        <v>30</v>
      </c>
      <c r="B47" s="46" t="s">
        <v>97</v>
      </c>
      <c r="C47" s="15" t="s">
        <v>98</v>
      </c>
      <c r="D47" s="15" t="s">
        <v>53</v>
      </c>
      <c r="E47" s="31" t="s">
        <v>17</v>
      </c>
      <c r="F47" s="15" t="s">
        <v>99</v>
      </c>
      <c r="G47" s="10">
        <v>0</v>
      </c>
      <c r="H47" s="10">
        <v>1</v>
      </c>
      <c r="I47" s="10">
        <v>1</v>
      </c>
      <c r="J47" s="10">
        <v>1</v>
      </c>
      <c r="K47" s="10">
        <v>0</v>
      </c>
      <c r="L47" s="10">
        <v>0</v>
      </c>
      <c r="M47" s="10">
        <v>1</v>
      </c>
      <c r="N47" s="10">
        <v>1</v>
      </c>
      <c r="O47" s="10">
        <v>0</v>
      </c>
      <c r="P47" s="10">
        <v>0</v>
      </c>
      <c r="Q47" s="10">
        <v>0</v>
      </c>
      <c r="R47" s="10"/>
      <c r="S47" s="10">
        <v>0</v>
      </c>
      <c r="T47" s="10">
        <v>1</v>
      </c>
      <c r="U47" s="47">
        <v>6</v>
      </c>
      <c r="V47" s="48">
        <v>15</v>
      </c>
      <c r="W47" s="13">
        <f t="shared" si="0"/>
        <v>27</v>
      </c>
      <c r="X47" s="16">
        <f t="shared" si="1"/>
        <v>0.54</v>
      </c>
      <c r="Y47" s="17" t="s">
        <v>87</v>
      </c>
    </row>
    <row r="48" spans="1:25" x14ac:dyDescent="0.3">
      <c r="A48" s="13">
        <v>31</v>
      </c>
      <c r="B48" s="50" t="s">
        <v>103</v>
      </c>
      <c r="C48" s="15" t="s">
        <v>104</v>
      </c>
      <c r="D48" s="15" t="s">
        <v>25</v>
      </c>
      <c r="E48" s="15" t="s">
        <v>105</v>
      </c>
      <c r="F48" s="15" t="s">
        <v>106</v>
      </c>
      <c r="G48" s="10">
        <v>1</v>
      </c>
      <c r="H48" s="10">
        <v>0</v>
      </c>
      <c r="I48" s="10">
        <v>1</v>
      </c>
      <c r="J48" s="10">
        <v>1</v>
      </c>
      <c r="K48" s="10">
        <v>0</v>
      </c>
      <c r="L48" s="10">
        <v>1</v>
      </c>
      <c r="M48" s="10">
        <v>1</v>
      </c>
      <c r="N48" s="10">
        <v>0</v>
      </c>
      <c r="O48" s="10">
        <v>0</v>
      </c>
      <c r="P48" s="10">
        <v>0</v>
      </c>
      <c r="Q48" s="10">
        <v>1</v>
      </c>
      <c r="R48" s="10">
        <v>1</v>
      </c>
      <c r="S48" s="10">
        <v>0</v>
      </c>
      <c r="T48" s="10">
        <v>1</v>
      </c>
      <c r="U48" s="47">
        <v>4</v>
      </c>
      <c r="V48" s="48">
        <v>15</v>
      </c>
      <c r="W48" s="13">
        <f t="shared" si="0"/>
        <v>27</v>
      </c>
      <c r="X48" s="16">
        <f t="shared" si="1"/>
        <v>0.54</v>
      </c>
      <c r="Y48" s="17" t="s">
        <v>87</v>
      </c>
    </row>
    <row r="49" spans="1:25" x14ac:dyDescent="0.3">
      <c r="A49" s="13">
        <v>32</v>
      </c>
      <c r="B49" s="46" t="s">
        <v>189</v>
      </c>
      <c r="C49" s="15" t="s">
        <v>141</v>
      </c>
      <c r="D49" s="15" t="s">
        <v>190</v>
      </c>
      <c r="E49" s="15" t="s">
        <v>183</v>
      </c>
      <c r="F49" s="15" t="s">
        <v>191</v>
      </c>
      <c r="G49" s="10">
        <v>1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1</v>
      </c>
      <c r="S49" s="10"/>
      <c r="T49" s="10">
        <v>1</v>
      </c>
      <c r="U49" s="47">
        <v>2</v>
      </c>
      <c r="V49" s="48">
        <v>20</v>
      </c>
      <c r="W49" s="13">
        <f t="shared" ref="W49:W80" si="2">SUM(G49:V49)</f>
        <v>27</v>
      </c>
      <c r="X49" s="16">
        <f t="shared" ref="X49:X80" si="3">W49/$E$14</f>
        <v>0.54</v>
      </c>
      <c r="Y49" s="14"/>
    </row>
    <row r="50" spans="1:25" x14ac:dyDescent="0.3">
      <c r="A50" s="13">
        <v>33</v>
      </c>
      <c r="B50" s="46" t="s">
        <v>194</v>
      </c>
      <c r="C50" s="15" t="s">
        <v>115</v>
      </c>
      <c r="D50" s="15" t="s">
        <v>31</v>
      </c>
      <c r="E50" s="15" t="s">
        <v>183</v>
      </c>
      <c r="F50" s="15" t="s">
        <v>195</v>
      </c>
      <c r="G50" s="10">
        <v>0</v>
      </c>
      <c r="H50" s="10">
        <v>1</v>
      </c>
      <c r="I50" s="10">
        <v>1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1</v>
      </c>
      <c r="P50" s="10">
        <v>1</v>
      </c>
      <c r="Q50" s="10">
        <v>1</v>
      </c>
      <c r="R50" s="10"/>
      <c r="S50" s="10">
        <v>1</v>
      </c>
      <c r="T50" s="10"/>
      <c r="U50" s="47"/>
      <c r="V50" s="48">
        <v>20</v>
      </c>
      <c r="W50" s="13">
        <f t="shared" si="2"/>
        <v>27</v>
      </c>
      <c r="X50" s="16">
        <f t="shared" si="3"/>
        <v>0.54</v>
      </c>
      <c r="Y50" s="14"/>
    </row>
    <row r="51" spans="1:25" x14ac:dyDescent="0.3">
      <c r="A51" s="13">
        <v>34</v>
      </c>
      <c r="B51" s="49" t="s">
        <v>101</v>
      </c>
      <c r="C51" s="15" t="s">
        <v>98</v>
      </c>
      <c r="D51" s="15" t="s">
        <v>31</v>
      </c>
      <c r="E51" s="31" t="s">
        <v>17</v>
      </c>
      <c r="F51" s="15" t="s">
        <v>102</v>
      </c>
      <c r="G51" s="10">
        <v>1</v>
      </c>
      <c r="H51" s="10">
        <v>0</v>
      </c>
      <c r="I51" s="10">
        <v>0</v>
      </c>
      <c r="J51" s="10">
        <v>1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1</v>
      </c>
      <c r="R51" s="10">
        <v>1</v>
      </c>
      <c r="S51" s="10">
        <v>0</v>
      </c>
      <c r="T51" s="10">
        <v>0</v>
      </c>
      <c r="U51" s="47">
        <v>2</v>
      </c>
      <c r="V51" s="48">
        <v>20</v>
      </c>
      <c r="W51" s="13">
        <f t="shared" si="2"/>
        <v>26</v>
      </c>
      <c r="X51" s="16">
        <f t="shared" si="3"/>
        <v>0.52</v>
      </c>
      <c r="Y51" s="17" t="s">
        <v>87</v>
      </c>
    </row>
    <row r="52" spans="1:25" x14ac:dyDescent="0.3">
      <c r="A52" s="13">
        <v>35</v>
      </c>
      <c r="B52" s="50" t="s">
        <v>129</v>
      </c>
      <c r="C52" s="15" t="s">
        <v>130</v>
      </c>
      <c r="D52" s="15" t="s">
        <v>131</v>
      </c>
      <c r="E52" s="15" t="s">
        <v>105</v>
      </c>
      <c r="F52" s="15" t="s">
        <v>132</v>
      </c>
      <c r="G52" s="10">
        <v>0</v>
      </c>
      <c r="H52" s="10">
        <v>0</v>
      </c>
      <c r="I52" s="10">
        <v>0</v>
      </c>
      <c r="J52" s="10">
        <v>1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1</v>
      </c>
      <c r="R52" s="10">
        <v>1</v>
      </c>
      <c r="S52" s="10">
        <v>0</v>
      </c>
      <c r="T52" s="10">
        <v>1</v>
      </c>
      <c r="U52" s="47">
        <v>2</v>
      </c>
      <c r="V52" s="48">
        <v>20</v>
      </c>
      <c r="W52" s="13">
        <f t="shared" si="2"/>
        <v>26</v>
      </c>
      <c r="X52" s="16">
        <f t="shared" si="3"/>
        <v>0.52</v>
      </c>
      <c r="Y52" s="17" t="s">
        <v>87</v>
      </c>
    </row>
    <row r="53" spans="1:25" x14ac:dyDescent="0.3">
      <c r="A53" s="13">
        <v>36</v>
      </c>
      <c r="B53" s="46" t="s">
        <v>169</v>
      </c>
      <c r="C53" s="15" t="s">
        <v>20</v>
      </c>
      <c r="D53" s="15" t="s">
        <v>19</v>
      </c>
      <c r="E53" s="15" t="s">
        <v>147</v>
      </c>
      <c r="F53" s="15" t="s">
        <v>170</v>
      </c>
      <c r="G53" s="10">
        <v>1</v>
      </c>
      <c r="H53" s="10">
        <v>0</v>
      </c>
      <c r="I53" s="10">
        <v>1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10">
        <v>1</v>
      </c>
      <c r="P53" s="10">
        <v>0</v>
      </c>
      <c r="Q53" s="10">
        <v>1</v>
      </c>
      <c r="R53" s="10">
        <v>0</v>
      </c>
      <c r="S53" s="10">
        <v>1</v>
      </c>
      <c r="T53" s="10"/>
      <c r="U53" s="47"/>
      <c r="V53" s="48">
        <v>20</v>
      </c>
      <c r="W53" s="13">
        <f t="shared" si="2"/>
        <v>26</v>
      </c>
      <c r="X53" s="16">
        <f t="shared" si="3"/>
        <v>0.52</v>
      </c>
      <c r="Y53" s="14"/>
    </row>
    <row r="54" spans="1:25" x14ac:dyDescent="0.3">
      <c r="A54" s="13">
        <v>37</v>
      </c>
      <c r="B54" s="46" t="s">
        <v>186</v>
      </c>
      <c r="C54" s="15" t="s">
        <v>145</v>
      </c>
      <c r="D54" s="15" t="s">
        <v>29</v>
      </c>
      <c r="E54" s="15" t="s">
        <v>183</v>
      </c>
      <c r="F54" s="15" t="s">
        <v>188</v>
      </c>
      <c r="G54" s="10">
        <v>1</v>
      </c>
      <c r="H54" s="10">
        <v>0</v>
      </c>
      <c r="I54" s="10">
        <v>1</v>
      </c>
      <c r="J54" s="10">
        <v>1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1</v>
      </c>
      <c r="R54" s="10"/>
      <c r="S54" s="10">
        <v>0</v>
      </c>
      <c r="T54" s="10">
        <v>0</v>
      </c>
      <c r="U54" s="47">
        <v>2</v>
      </c>
      <c r="V54" s="48">
        <v>20</v>
      </c>
      <c r="W54" s="13">
        <f t="shared" si="2"/>
        <v>26</v>
      </c>
      <c r="X54" s="16">
        <f t="shared" si="3"/>
        <v>0.52</v>
      </c>
      <c r="Y54" s="14"/>
    </row>
    <row r="55" spans="1:25" x14ac:dyDescent="0.3">
      <c r="A55" s="13">
        <v>38</v>
      </c>
      <c r="B55" s="46" t="s">
        <v>55</v>
      </c>
      <c r="C55" s="15" t="s">
        <v>85</v>
      </c>
      <c r="D55" s="15" t="s">
        <v>82</v>
      </c>
      <c r="E55" s="31" t="s">
        <v>17</v>
      </c>
      <c r="F55" s="15" t="s">
        <v>100</v>
      </c>
      <c r="G55" s="10">
        <v>0</v>
      </c>
      <c r="H55" s="10">
        <v>0</v>
      </c>
      <c r="I55" s="10">
        <v>1</v>
      </c>
      <c r="J55" s="10">
        <v>1</v>
      </c>
      <c r="K55" s="10">
        <v>0</v>
      </c>
      <c r="L55" s="10">
        <v>0</v>
      </c>
      <c r="M55" s="10">
        <v>1</v>
      </c>
      <c r="N55" s="10">
        <v>0</v>
      </c>
      <c r="O55" s="10">
        <v>0</v>
      </c>
      <c r="P55" s="10">
        <v>0</v>
      </c>
      <c r="Q55" s="10">
        <v>0</v>
      </c>
      <c r="R55" s="10">
        <v>1</v>
      </c>
      <c r="S55" s="10">
        <v>0</v>
      </c>
      <c r="T55" s="10">
        <v>1</v>
      </c>
      <c r="U55" s="47"/>
      <c r="V55" s="48">
        <v>20</v>
      </c>
      <c r="W55" s="13">
        <f t="shared" si="2"/>
        <v>25</v>
      </c>
      <c r="X55" s="16">
        <f t="shared" si="3"/>
        <v>0.5</v>
      </c>
      <c r="Y55" s="17" t="s">
        <v>87</v>
      </c>
    </row>
    <row r="56" spans="1:25" x14ac:dyDescent="0.3">
      <c r="A56" s="13">
        <v>39</v>
      </c>
      <c r="B56" s="49" t="s">
        <v>155</v>
      </c>
      <c r="C56" s="15" t="s">
        <v>42</v>
      </c>
      <c r="D56" s="15" t="s">
        <v>33</v>
      </c>
      <c r="E56" s="15" t="s">
        <v>147</v>
      </c>
      <c r="F56" s="15" t="s">
        <v>156</v>
      </c>
      <c r="G56" s="10">
        <v>0</v>
      </c>
      <c r="H56" s="10">
        <v>0</v>
      </c>
      <c r="I56" s="10">
        <v>1</v>
      </c>
      <c r="J56" s="10">
        <v>1</v>
      </c>
      <c r="K56" s="10">
        <v>0</v>
      </c>
      <c r="L56" s="10">
        <v>0</v>
      </c>
      <c r="M56" s="10">
        <v>1</v>
      </c>
      <c r="N56" s="10">
        <v>0</v>
      </c>
      <c r="O56" s="10">
        <v>0</v>
      </c>
      <c r="P56" s="10">
        <v>0</v>
      </c>
      <c r="Q56" s="10">
        <v>1</v>
      </c>
      <c r="R56" s="10"/>
      <c r="S56" s="10">
        <v>0</v>
      </c>
      <c r="T56" s="10">
        <v>1</v>
      </c>
      <c r="U56" s="47">
        <v>4</v>
      </c>
      <c r="V56" s="48">
        <v>15</v>
      </c>
      <c r="W56" s="13">
        <f t="shared" si="2"/>
        <v>24</v>
      </c>
      <c r="X56" s="16">
        <f t="shared" si="3"/>
        <v>0.48</v>
      </c>
      <c r="Y56" s="14"/>
    </row>
    <row r="57" spans="1:25" x14ac:dyDescent="0.3">
      <c r="A57" s="13">
        <v>40</v>
      </c>
      <c r="B57" s="46" t="s">
        <v>80</v>
      </c>
      <c r="C57" s="15" t="s">
        <v>81</v>
      </c>
      <c r="D57" s="15" t="s">
        <v>82</v>
      </c>
      <c r="E57" s="31" t="s">
        <v>17</v>
      </c>
      <c r="F57" s="31" t="s">
        <v>83</v>
      </c>
      <c r="G57" s="10">
        <v>1</v>
      </c>
      <c r="H57" s="10">
        <v>0</v>
      </c>
      <c r="I57" s="10">
        <v>0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1</v>
      </c>
      <c r="Q57" s="10">
        <v>1</v>
      </c>
      <c r="R57" s="10">
        <v>0</v>
      </c>
      <c r="S57" s="10">
        <v>0</v>
      </c>
      <c r="T57" s="10">
        <v>0</v>
      </c>
      <c r="U57" s="47">
        <v>4</v>
      </c>
      <c r="V57" s="48">
        <v>15</v>
      </c>
      <c r="W57" s="13">
        <f t="shared" si="2"/>
        <v>23</v>
      </c>
      <c r="X57" s="16">
        <f t="shared" si="3"/>
        <v>0.46</v>
      </c>
      <c r="Y57" s="17"/>
    </row>
    <row r="58" spans="1:25" x14ac:dyDescent="0.3">
      <c r="A58" s="13">
        <v>41</v>
      </c>
      <c r="B58" s="46" t="s">
        <v>202</v>
      </c>
      <c r="C58" s="15" t="s">
        <v>203</v>
      </c>
      <c r="D58" s="15" t="s">
        <v>25</v>
      </c>
      <c r="E58" s="15" t="s">
        <v>183</v>
      </c>
      <c r="F58" s="15" t="s">
        <v>204</v>
      </c>
      <c r="G58" s="10">
        <v>0</v>
      </c>
      <c r="H58" s="10">
        <v>0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1</v>
      </c>
      <c r="O58" s="10">
        <v>0</v>
      </c>
      <c r="P58" s="10">
        <v>0</v>
      </c>
      <c r="Q58" s="10">
        <v>0</v>
      </c>
      <c r="R58" s="10"/>
      <c r="S58" s="10">
        <v>0</v>
      </c>
      <c r="T58" s="10">
        <v>0</v>
      </c>
      <c r="U58" s="47">
        <v>6</v>
      </c>
      <c r="V58" s="48">
        <v>15</v>
      </c>
      <c r="W58" s="13">
        <f t="shared" si="2"/>
        <v>23</v>
      </c>
      <c r="X58" s="16">
        <f t="shared" si="3"/>
        <v>0.46</v>
      </c>
      <c r="Y58" s="14"/>
    </row>
    <row r="59" spans="1:25" x14ac:dyDescent="0.3">
      <c r="A59" s="13">
        <v>42</v>
      </c>
      <c r="B59" s="46" t="s">
        <v>88</v>
      </c>
      <c r="C59" s="15" t="s">
        <v>89</v>
      </c>
      <c r="D59" s="15" t="s">
        <v>34</v>
      </c>
      <c r="E59" s="31" t="s">
        <v>17</v>
      </c>
      <c r="F59" s="15" t="s">
        <v>90</v>
      </c>
      <c r="G59" s="10">
        <v>1</v>
      </c>
      <c r="H59" s="10"/>
      <c r="I59" s="10">
        <v>0</v>
      </c>
      <c r="J59" s="10">
        <v>1</v>
      </c>
      <c r="K59" s="10">
        <v>0</v>
      </c>
      <c r="L59" s="10">
        <v>0</v>
      </c>
      <c r="M59" s="10">
        <v>1</v>
      </c>
      <c r="N59" s="10">
        <v>0</v>
      </c>
      <c r="O59" s="10">
        <v>0</v>
      </c>
      <c r="P59" s="10">
        <v>0</v>
      </c>
      <c r="Q59" s="10">
        <v>1</v>
      </c>
      <c r="R59" s="10">
        <v>1</v>
      </c>
      <c r="S59" s="10">
        <v>0</v>
      </c>
      <c r="T59" s="10">
        <v>0</v>
      </c>
      <c r="U59" s="47">
        <v>2</v>
      </c>
      <c r="V59" s="48">
        <v>15</v>
      </c>
      <c r="W59" s="13">
        <f t="shared" si="2"/>
        <v>22</v>
      </c>
      <c r="X59" s="16">
        <f t="shared" si="3"/>
        <v>0.44</v>
      </c>
      <c r="Y59" s="14"/>
    </row>
    <row r="60" spans="1:25" x14ac:dyDescent="0.3">
      <c r="A60" s="13">
        <v>43</v>
      </c>
      <c r="B60" s="46" t="s">
        <v>192</v>
      </c>
      <c r="C60" s="15" t="s">
        <v>115</v>
      </c>
      <c r="D60" s="15" t="s">
        <v>33</v>
      </c>
      <c r="E60" s="15" t="s">
        <v>183</v>
      </c>
      <c r="F60" s="15" t="s">
        <v>193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1</v>
      </c>
      <c r="Q60" s="10">
        <v>1</v>
      </c>
      <c r="R60" s="10">
        <v>0</v>
      </c>
      <c r="S60" s="10">
        <v>1</v>
      </c>
      <c r="T60" s="10">
        <v>1</v>
      </c>
      <c r="U60" s="47">
        <v>2</v>
      </c>
      <c r="V60" s="48">
        <v>15</v>
      </c>
      <c r="W60" s="13">
        <f t="shared" si="2"/>
        <v>22</v>
      </c>
      <c r="X60" s="16">
        <f t="shared" si="3"/>
        <v>0.44</v>
      </c>
      <c r="Y60" s="14"/>
    </row>
    <row r="61" spans="1:25" x14ac:dyDescent="0.3">
      <c r="A61" s="13">
        <v>44</v>
      </c>
      <c r="B61" s="49" t="s">
        <v>163</v>
      </c>
      <c r="C61" s="15" t="s">
        <v>38</v>
      </c>
      <c r="D61" s="15" t="s">
        <v>164</v>
      </c>
      <c r="E61" s="15" t="s">
        <v>147</v>
      </c>
      <c r="F61" s="15" t="s">
        <v>165</v>
      </c>
      <c r="G61" s="10">
        <v>0</v>
      </c>
      <c r="H61" s="10">
        <v>0</v>
      </c>
      <c r="I61" s="10">
        <v>0</v>
      </c>
      <c r="J61" s="10">
        <v>1</v>
      </c>
      <c r="K61" s="10">
        <v>0</v>
      </c>
      <c r="L61" s="10">
        <v>0</v>
      </c>
      <c r="M61" s="10">
        <v>1</v>
      </c>
      <c r="N61" s="10">
        <v>0</v>
      </c>
      <c r="O61" s="10">
        <v>0</v>
      </c>
      <c r="P61" s="10"/>
      <c r="Q61" s="10">
        <v>1</v>
      </c>
      <c r="R61" s="10">
        <v>1</v>
      </c>
      <c r="S61" s="10">
        <v>0</v>
      </c>
      <c r="T61" s="10">
        <v>0</v>
      </c>
      <c r="U61" s="47">
        <v>2</v>
      </c>
      <c r="V61" s="48">
        <v>15</v>
      </c>
      <c r="W61" s="13">
        <f t="shared" si="2"/>
        <v>21</v>
      </c>
      <c r="X61" s="16">
        <f t="shared" si="3"/>
        <v>0.42</v>
      </c>
      <c r="Y61" s="14"/>
    </row>
    <row r="62" spans="1:25" x14ac:dyDescent="0.3">
      <c r="A62" s="13">
        <v>45</v>
      </c>
      <c r="B62" s="46" t="s">
        <v>95</v>
      </c>
      <c r="C62" s="15" t="s">
        <v>46</v>
      </c>
      <c r="D62" s="15" t="s">
        <v>198</v>
      </c>
      <c r="E62" s="15" t="s">
        <v>183</v>
      </c>
      <c r="F62" s="15" t="s">
        <v>199</v>
      </c>
      <c r="G62" s="10">
        <v>0</v>
      </c>
      <c r="H62" s="10">
        <v>0</v>
      </c>
      <c r="I62" s="10">
        <v>1</v>
      </c>
      <c r="J62" s="10">
        <v>1</v>
      </c>
      <c r="K62" s="10">
        <v>0</v>
      </c>
      <c r="L62" s="10">
        <v>0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/>
      <c r="T62" s="10"/>
      <c r="U62" s="47">
        <v>2</v>
      </c>
      <c r="V62" s="48">
        <v>15</v>
      </c>
      <c r="W62" s="13">
        <f t="shared" si="2"/>
        <v>20</v>
      </c>
      <c r="X62" s="16">
        <f t="shared" si="3"/>
        <v>0.4</v>
      </c>
      <c r="Y62" s="14"/>
    </row>
    <row r="63" spans="1:25" x14ac:dyDescent="0.3">
      <c r="A63" s="13">
        <v>46</v>
      </c>
      <c r="B63" s="50" t="s">
        <v>107</v>
      </c>
      <c r="C63" s="15" t="s">
        <v>22</v>
      </c>
      <c r="D63" s="15" t="s">
        <v>108</v>
      </c>
      <c r="E63" s="15" t="s">
        <v>105</v>
      </c>
      <c r="F63" s="15" t="s">
        <v>109</v>
      </c>
      <c r="G63" s="10">
        <v>0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1</v>
      </c>
      <c r="N63" s="10">
        <v>0</v>
      </c>
      <c r="O63" s="10">
        <v>0</v>
      </c>
      <c r="P63" s="10">
        <v>0</v>
      </c>
      <c r="Q63" s="10">
        <v>1</v>
      </c>
      <c r="R63" s="10">
        <v>1</v>
      </c>
      <c r="S63" s="10">
        <v>1</v>
      </c>
      <c r="T63" s="10">
        <v>1</v>
      </c>
      <c r="U63" s="47">
        <v>2</v>
      </c>
      <c r="V63" s="48">
        <v>10</v>
      </c>
      <c r="W63" s="13">
        <f t="shared" si="2"/>
        <v>18</v>
      </c>
      <c r="X63" s="16">
        <f t="shared" si="3"/>
        <v>0.36</v>
      </c>
      <c r="Y63" s="14"/>
    </row>
    <row r="64" spans="1:25" x14ac:dyDescent="0.3">
      <c r="A64" s="13">
        <v>47</v>
      </c>
      <c r="B64" s="50" t="s">
        <v>126</v>
      </c>
      <c r="C64" s="15" t="s">
        <v>127</v>
      </c>
      <c r="D64" s="15" t="s">
        <v>43</v>
      </c>
      <c r="E64" s="15" t="s">
        <v>105</v>
      </c>
      <c r="F64" s="15" t="s">
        <v>128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1</v>
      </c>
      <c r="R64" s="10">
        <v>0</v>
      </c>
      <c r="S64" s="10">
        <v>0</v>
      </c>
      <c r="T64" s="10"/>
      <c r="U64" s="47">
        <v>2</v>
      </c>
      <c r="V64" s="48">
        <v>15</v>
      </c>
      <c r="W64" s="13">
        <f t="shared" si="2"/>
        <v>18</v>
      </c>
      <c r="X64" s="16">
        <f t="shared" si="3"/>
        <v>0.36</v>
      </c>
      <c r="Y64" s="14"/>
    </row>
    <row r="65" spans="1:25" x14ac:dyDescent="0.3">
      <c r="A65" s="13">
        <v>48</v>
      </c>
      <c r="B65" s="46" t="s">
        <v>166</v>
      </c>
      <c r="C65" s="15" t="s">
        <v>48</v>
      </c>
      <c r="D65" s="15" t="s">
        <v>167</v>
      </c>
      <c r="E65" s="15" t="s">
        <v>147</v>
      </c>
      <c r="F65" s="15" t="s">
        <v>168</v>
      </c>
      <c r="G65" s="10">
        <v>1</v>
      </c>
      <c r="H65" s="10">
        <v>0</v>
      </c>
      <c r="I65" s="10">
        <v>1</v>
      </c>
      <c r="J65" s="10">
        <v>1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1</v>
      </c>
      <c r="R65" s="10">
        <v>1</v>
      </c>
      <c r="S65" s="10">
        <v>0</v>
      </c>
      <c r="T65" s="10"/>
      <c r="U65" s="47"/>
      <c r="V65" s="48">
        <v>10</v>
      </c>
      <c r="W65" s="13">
        <f t="shared" si="2"/>
        <v>16</v>
      </c>
      <c r="X65" s="16">
        <f t="shared" si="3"/>
        <v>0.32</v>
      </c>
      <c r="Y65" s="14"/>
    </row>
    <row r="66" spans="1:25" x14ac:dyDescent="0.3">
      <c r="A66" s="13">
        <v>49</v>
      </c>
      <c r="B66" s="49" t="s">
        <v>36</v>
      </c>
      <c r="C66" s="15" t="s">
        <v>30</v>
      </c>
      <c r="D66" s="15" t="s">
        <v>25</v>
      </c>
      <c r="E66" s="15" t="s">
        <v>183</v>
      </c>
      <c r="F66" s="15" t="s">
        <v>185</v>
      </c>
      <c r="G66" s="10">
        <v>1</v>
      </c>
      <c r="H66" s="10">
        <v>0</v>
      </c>
      <c r="I66" s="10">
        <v>0</v>
      </c>
      <c r="J66" s="10">
        <v>1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1</v>
      </c>
      <c r="S66" s="10">
        <v>0</v>
      </c>
      <c r="T66" s="10">
        <v>1</v>
      </c>
      <c r="U66" s="47">
        <v>2</v>
      </c>
      <c r="V66" s="48">
        <v>10</v>
      </c>
      <c r="W66" s="13">
        <f t="shared" si="2"/>
        <v>16</v>
      </c>
      <c r="X66" s="16">
        <f t="shared" si="3"/>
        <v>0.32</v>
      </c>
      <c r="Y66" s="14"/>
    </row>
    <row r="67" spans="1:25" x14ac:dyDescent="0.3">
      <c r="A67" s="13">
        <v>50</v>
      </c>
      <c r="B67" s="46" t="s">
        <v>175</v>
      </c>
      <c r="C67" s="15" t="s">
        <v>50</v>
      </c>
      <c r="D67" s="15" t="s">
        <v>23</v>
      </c>
      <c r="E67" s="15" t="s">
        <v>147</v>
      </c>
      <c r="F67" s="15" t="s">
        <v>176</v>
      </c>
      <c r="G67" s="10">
        <v>0</v>
      </c>
      <c r="H67" s="10"/>
      <c r="I67" s="10">
        <v>0</v>
      </c>
      <c r="J67" s="10">
        <v>1</v>
      </c>
      <c r="K67" s="10">
        <v>0</v>
      </c>
      <c r="L67" s="10">
        <v>0</v>
      </c>
      <c r="M67" s="10">
        <v>1</v>
      </c>
      <c r="N67" s="10">
        <v>0</v>
      </c>
      <c r="O67" s="10">
        <v>0</v>
      </c>
      <c r="P67" s="10"/>
      <c r="Q67" s="10">
        <v>1</v>
      </c>
      <c r="R67" s="10"/>
      <c r="S67" s="10">
        <v>0</v>
      </c>
      <c r="T67" s="10">
        <v>0</v>
      </c>
      <c r="U67" s="47">
        <v>2</v>
      </c>
      <c r="V67" s="48">
        <v>10</v>
      </c>
      <c r="W67" s="13">
        <f t="shared" si="2"/>
        <v>15</v>
      </c>
      <c r="X67" s="16">
        <f t="shared" si="3"/>
        <v>0.3</v>
      </c>
      <c r="Y67" s="14"/>
    </row>
    <row r="68" spans="1:25" x14ac:dyDescent="0.3">
      <c r="A68" s="13">
        <v>51</v>
      </c>
      <c r="B68" s="46" t="s">
        <v>77</v>
      </c>
      <c r="C68" s="15" t="s">
        <v>54</v>
      </c>
      <c r="D68" s="15" t="s">
        <v>78</v>
      </c>
      <c r="E68" s="31" t="s">
        <v>17</v>
      </c>
      <c r="F68" s="31" t="s">
        <v>79</v>
      </c>
      <c r="G68" s="10">
        <v>1</v>
      </c>
      <c r="H68" s="10">
        <v>1</v>
      </c>
      <c r="I68" s="10">
        <v>1</v>
      </c>
      <c r="J68" s="10">
        <v>0</v>
      </c>
      <c r="K68" s="10">
        <v>0</v>
      </c>
      <c r="L68" s="10">
        <v>1</v>
      </c>
      <c r="M68" s="10">
        <v>0</v>
      </c>
      <c r="N68" s="10"/>
      <c r="O68" s="10">
        <v>0</v>
      </c>
      <c r="P68" s="10"/>
      <c r="Q68" s="10">
        <v>0</v>
      </c>
      <c r="R68" s="10">
        <v>1</v>
      </c>
      <c r="S68" s="10">
        <v>1</v>
      </c>
      <c r="T68" s="10">
        <v>1</v>
      </c>
      <c r="U68" s="47">
        <v>2</v>
      </c>
      <c r="V68" s="48"/>
      <c r="W68" s="13">
        <f t="shared" si="2"/>
        <v>9</v>
      </c>
      <c r="X68" s="16">
        <f t="shared" si="3"/>
        <v>0.18</v>
      </c>
      <c r="Y68" s="17"/>
    </row>
    <row r="69" spans="1:25" x14ac:dyDescent="0.3">
      <c r="A69" s="13">
        <f>ROW(A58)</f>
        <v>58</v>
      </c>
      <c r="B69" s="15"/>
      <c r="C69" s="15"/>
      <c r="D69" s="15"/>
      <c r="E69" s="15"/>
      <c r="F69" s="15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47"/>
      <c r="V69" s="48"/>
      <c r="W69" s="13">
        <f t="shared" si="2"/>
        <v>0</v>
      </c>
      <c r="X69" s="16">
        <f t="shared" si="3"/>
        <v>0</v>
      </c>
      <c r="Y69" s="14"/>
    </row>
    <row r="70" spans="1:25" x14ac:dyDescent="0.3">
      <c r="A70" s="13">
        <f>ROW(A59)</f>
        <v>59</v>
      </c>
      <c r="B70" s="15"/>
      <c r="C70" s="15"/>
      <c r="D70" s="15"/>
      <c r="E70" s="15"/>
      <c r="F70" s="15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47"/>
      <c r="V70" s="48"/>
      <c r="W70" s="13">
        <f t="shared" si="2"/>
        <v>0</v>
      </c>
      <c r="X70" s="16">
        <f t="shared" si="3"/>
        <v>0</v>
      </c>
      <c r="Y70" s="14"/>
    </row>
    <row r="71" spans="1:25" x14ac:dyDescent="0.3">
      <c r="A71" s="13">
        <f>ROW(A60)</f>
        <v>60</v>
      </c>
      <c r="B71" s="15"/>
      <c r="C71" s="15"/>
      <c r="D71" s="15"/>
      <c r="E71" s="15"/>
      <c r="F71" s="15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47"/>
      <c r="V71" s="48"/>
      <c r="W71" s="13">
        <f t="shared" si="2"/>
        <v>0</v>
      </c>
      <c r="X71" s="16">
        <f t="shared" si="3"/>
        <v>0</v>
      </c>
      <c r="Y71" s="14"/>
    </row>
    <row r="72" spans="1:25" x14ac:dyDescent="0.3">
      <c r="A72" s="13">
        <f t="shared" ref="A72:A78" si="4">ROW(A60)</f>
        <v>60</v>
      </c>
      <c r="B72" s="15"/>
      <c r="C72" s="15"/>
      <c r="D72" s="15"/>
      <c r="E72" s="15"/>
      <c r="F72" s="15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47"/>
      <c r="V72" s="48"/>
      <c r="W72" s="13">
        <f t="shared" si="2"/>
        <v>0</v>
      </c>
      <c r="X72" s="16">
        <f t="shared" si="3"/>
        <v>0</v>
      </c>
      <c r="Y72" s="14"/>
    </row>
    <row r="73" spans="1:25" x14ac:dyDescent="0.3">
      <c r="A73" s="13">
        <f t="shared" si="4"/>
        <v>61</v>
      </c>
      <c r="B73" s="15"/>
      <c r="C73" s="15"/>
      <c r="D73" s="15"/>
      <c r="E73" s="15"/>
      <c r="F73" s="15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47"/>
      <c r="V73" s="48"/>
      <c r="W73" s="13">
        <f t="shared" si="2"/>
        <v>0</v>
      </c>
      <c r="X73" s="16">
        <f t="shared" si="3"/>
        <v>0</v>
      </c>
      <c r="Y73" s="14"/>
    </row>
    <row r="74" spans="1:25" x14ac:dyDescent="0.3">
      <c r="A74" s="13">
        <f t="shared" si="4"/>
        <v>62</v>
      </c>
      <c r="B74" s="15"/>
      <c r="C74" s="15"/>
      <c r="D74" s="15"/>
      <c r="E74" s="15"/>
      <c r="F74" s="15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47"/>
      <c r="V74" s="48"/>
      <c r="W74" s="13">
        <f t="shared" si="2"/>
        <v>0</v>
      </c>
      <c r="X74" s="16">
        <f t="shared" si="3"/>
        <v>0</v>
      </c>
      <c r="Y74" s="14"/>
    </row>
    <row r="75" spans="1:25" x14ac:dyDescent="0.3">
      <c r="A75" s="13">
        <f t="shared" si="4"/>
        <v>63</v>
      </c>
      <c r="B75" s="15"/>
      <c r="C75" s="15"/>
      <c r="D75" s="15"/>
      <c r="E75" s="15"/>
      <c r="F75" s="1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47"/>
      <c r="V75" s="48"/>
      <c r="W75" s="13">
        <f t="shared" si="2"/>
        <v>0</v>
      </c>
      <c r="X75" s="16">
        <f t="shared" si="3"/>
        <v>0</v>
      </c>
      <c r="Y75" s="14"/>
    </row>
    <row r="76" spans="1:25" x14ac:dyDescent="0.3">
      <c r="A76" s="13">
        <f t="shared" si="4"/>
        <v>64</v>
      </c>
      <c r="B76" s="15"/>
      <c r="C76" s="15"/>
      <c r="D76" s="15"/>
      <c r="E76" s="15"/>
      <c r="F76" s="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47"/>
      <c r="V76" s="48"/>
      <c r="W76" s="13">
        <f t="shared" si="2"/>
        <v>0</v>
      </c>
      <c r="X76" s="16">
        <f t="shared" si="3"/>
        <v>0</v>
      </c>
      <c r="Y76" s="14"/>
    </row>
    <row r="77" spans="1:25" x14ac:dyDescent="0.3">
      <c r="A77" s="13">
        <f t="shared" si="4"/>
        <v>65</v>
      </c>
      <c r="B77" s="15"/>
      <c r="C77" s="15"/>
      <c r="D77" s="15"/>
      <c r="E77" s="15"/>
      <c r="F77" s="1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47"/>
      <c r="V77" s="48"/>
      <c r="W77" s="13">
        <f t="shared" si="2"/>
        <v>0</v>
      </c>
      <c r="X77" s="16">
        <f t="shared" si="3"/>
        <v>0</v>
      </c>
      <c r="Y77" s="14"/>
    </row>
    <row r="78" spans="1:25" x14ac:dyDescent="0.3">
      <c r="A78" s="13">
        <f t="shared" si="4"/>
        <v>66</v>
      </c>
      <c r="B78" s="15"/>
      <c r="C78" s="15"/>
      <c r="D78" s="15"/>
      <c r="E78" s="15"/>
      <c r="F78" s="1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47"/>
      <c r="V78" s="48"/>
      <c r="W78" s="13">
        <f t="shared" si="2"/>
        <v>0</v>
      </c>
      <c r="X78" s="16">
        <f t="shared" si="3"/>
        <v>0</v>
      </c>
      <c r="Y78" s="14"/>
    </row>
    <row r="79" spans="1:25" x14ac:dyDescent="0.3">
      <c r="A79" s="13">
        <f t="shared" ref="A79:A106" si="5">ROW(A66)</f>
        <v>66</v>
      </c>
      <c r="B79" s="15"/>
      <c r="C79" s="15"/>
      <c r="D79" s="15"/>
      <c r="E79" s="15"/>
      <c r="F79" s="1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47"/>
      <c r="V79" s="48"/>
      <c r="W79" s="13">
        <f t="shared" si="2"/>
        <v>0</v>
      </c>
      <c r="X79" s="16">
        <f t="shared" si="3"/>
        <v>0</v>
      </c>
      <c r="Y79" s="14"/>
    </row>
    <row r="80" spans="1:25" x14ac:dyDescent="0.3">
      <c r="A80" s="13">
        <f t="shared" si="5"/>
        <v>67</v>
      </c>
      <c r="B80" s="15"/>
      <c r="C80" s="15"/>
      <c r="D80" s="15"/>
      <c r="E80" s="15"/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47"/>
      <c r="V80" s="48"/>
      <c r="W80" s="13">
        <f t="shared" si="2"/>
        <v>0</v>
      </c>
      <c r="X80" s="16">
        <f t="shared" si="3"/>
        <v>0</v>
      </c>
      <c r="Y80" s="14"/>
    </row>
    <row r="81" spans="1:25" x14ac:dyDescent="0.3">
      <c r="A81" s="13">
        <f t="shared" si="5"/>
        <v>68</v>
      </c>
      <c r="B81" s="15"/>
      <c r="C81" s="15"/>
      <c r="D81" s="15"/>
      <c r="E81" s="15"/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47"/>
      <c r="V81" s="48"/>
      <c r="W81" s="13">
        <f t="shared" ref="W81:W112" si="6">SUM(G81:V81)</f>
        <v>0</v>
      </c>
      <c r="X81" s="16">
        <f t="shared" ref="X81:X112" si="7">W81/$E$14</f>
        <v>0</v>
      </c>
      <c r="Y81" s="14"/>
    </row>
    <row r="82" spans="1:25" x14ac:dyDescent="0.3">
      <c r="A82" s="13">
        <f t="shared" si="5"/>
        <v>69</v>
      </c>
      <c r="B82" s="15"/>
      <c r="C82" s="15"/>
      <c r="D82" s="15"/>
      <c r="E82" s="15"/>
      <c r="F82" s="15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47"/>
      <c r="V82" s="48"/>
      <c r="W82" s="13">
        <f t="shared" si="6"/>
        <v>0</v>
      </c>
      <c r="X82" s="16">
        <f t="shared" si="7"/>
        <v>0</v>
      </c>
      <c r="Y82" s="14"/>
    </row>
    <row r="83" spans="1:25" x14ac:dyDescent="0.3">
      <c r="A83" s="13">
        <f t="shared" si="5"/>
        <v>70</v>
      </c>
      <c r="B83" s="15"/>
      <c r="C83" s="15"/>
      <c r="D83" s="15"/>
      <c r="E83" s="15"/>
      <c r="F83" s="15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47"/>
      <c r="V83" s="48"/>
      <c r="W83" s="13">
        <f t="shared" si="6"/>
        <v>0</v>
      </c>
      <c r="X83" s="16">
        <f t="shared" si="7"/>
        <v>0</v>
      </c>
      <c r="Y83" s="14"/>
    </row>
    <row r="84" spans="1:25" x14ac:dyDescent="0.3">
      <c r="A84" s="13">
        <f t="shared" si="5"/>
        <v>71</v>
      </c>
      <c r="B84" s="15"/>
      <c r="C84" s="15"/>
      <c r="D84" s="15"/>
      <c r="E84" s="15"/>
      <c r="F84" s="15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47"/>
      <c r="V84" s="48"/>
      <c r="W84" s="13">
        <f t="shared" si="6"/>
        <v>0</v>
      </c>
      <c r="X84" s="16">
        <f t="shared" si="7"/>
        <v>0</v>
      </c>
      <c r="Y84" s="14"/>
    </row>
    <row r="85" spans="1:25" x14ac:dyDescent="0.3">
      <c r="A85" s="13">
        <f t="shared" si="5"/>
        <v>72</v>
      </c>
      <c r="B85" s="15"/>
      <c r="C85" s="15"/>
      <c r="D85" s="15"/>
      <c r="E85" s="15"/>
      <c r="F85" s="15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47"/>
      <c r="V85" s="48"/>
      <c r="W85" s="13">
        <f t="shared" si="6"/>
        <v>0</v>
      </c>
      <c r="X85" s="16">
        <f t="shared" si="7"/>
        <v>0</v>
      </c>
      <c r="Y85" s="14"/>
    </row>
    <row r="86" spans="1:25" x14ac:dyDescent="0.3">
      <c r="A86" s="13">
        <f t="shared" si="5"/>
        <v>73</v>
      </c>
      <c r="B86" s="15"/>
      <c r="C86" s="15"/>
      <c r="D86" s="15"/>
      <c r="E86" s="15"/>
      <c r="F86" s="15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47"/>
      <c r="V86" s="48"/>
      <c r="W86" s="13">
        <f t="shared" si="6"/>
        <v>0</v>
      </c>
      <c r="X86" s="16">
        <f t="shared" si="7"/>
        <v>0</v>
      </c>
      <c r="Y86" s="14"/>
    </row>
    <row r="87" spans="1:25" x14ac:dyDescent="0.3">
      <c r="A87" s="13">
        <f t="shared" si="5"/>
        <v>74</v>
      </c>
      <c r="B87" s="15"/>
      <c r="C87" s="15"/>
      <c r="D87" s="15"/>
      <c r="E87" s="15"/>
      <c r="F87" s="1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47"/>
      <c r="V87" s="48"/>
      <c r="W87" s="13">
        <f t="shared" si="6"/>
        <v>0</v>
      </c>
      <c r="X87" s="16">
        <f t="shared" si="7"/>
        <v>0</v>
      </c>
      <c r="Y87" s="14"/>
    </row>
    <row r="88" spans="1:25" x14ac:dyDescent="0.3">
      <c r="A88" s="13">
        <f t="shared" si="5"/>
        <v>75</v>
      </c>
      <c r="B88" s="15"/>
      <c r="C88" s="15"/>
      <c r="D88" s="15"/>
      <c r="E88" s="15"/>
      <c r="F88" s="15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47"/>
      <c r="V88" s="48"/>
      <c r="W88" s="13">
        <f t="shared" si="6"/>
        <v>0</v>
      </c>
      <c r="X88" s="16">
        <f t="shared" si="7"/>
        <v>0</v>
      </c>
      <c r="Y88" s="14"/>
    </row>
    <row r="89" spans="1:25" x14ac:dyDescent="0.3">
      <c r="A89" s="13">
        <f t="shared" si="5"/>
        <v>76</v>
      </c>
      <c r="B89" s="15"/>
      <c r="C89" s="15"/>
      <c r="D89" s="15"/>
      <c r="E89" s="15"/>
      <c r="F89" s="15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47"/>
      <c r="V89" s="48"/>
      <c r="W89" s="13">
        <f t="shared" si="6"/>
        <v>0</v>
      </c>
      <c r="X89" s="16">
        <f t="shared" si="7"/>
        <v>0</v>
      </c>
      <c r="Y89" s="14"/>
    </row>
    <row r="90" spans="1:25" x14ac:dyDescent="0.3">
      <c r="A90" s="13">
        <f t="shared" si="5"/>
        <v>77</v>
      </c>
      <c r="B90" s="15"/>
      <c r="C90" s="15"/>
      <c r="D90" s="15"/>
      <c r="E90" s="15"/>
      <c r="F90" s="15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47"/>
      <c r="V90" s="48"/>
      <c r="W90" s="13">
        <f t="shared" si="6"/>
        <v>0</v>
      </c>
      <c r="X90" s="16">
        <f t="shared" si="7"/>
        <v>0</v>
      </c>
      <c r="Y90" s="14"/>
    </row>
    <row r="91" spans="1:25" x14ac:dyDescent="0.3">
      <c r="A91" s="13">
        <f t="shared" si="5"/>
        <v>78</v>
      </c>
      <c r="B91" s="15"/>
      <c r="C91" s="15"/>
      <c r="D91" s="15"/>
      <c r="E91" s="15"/>
      <c r="F91" s="15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47"/>
      <c r="V91" s="48"/>
      <c r="W91" s="13">
        <f t="shared" si="6"/>
        <v>0</v>
      </c>
      <c r="X91" s="16">
        <f t="shared" si="7"/>
        <v>0</v>
      </c>
      <c r="Y91" s="14"/>
    </row>
    <row r="92" spans="1:25" x14ac:dyDescent="0.3">
      <c r="A92" s="13">
        <f t="shared" si="5"/>
        <v>79</v>
      </c>
      <c r="B92" s="15"/>
      <c r="C92" s="15"/>
      <c r="D92" s="15"/>
      <c r="E92" s="15"/>
      <c r="F92" s="15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47"/>
      <c r="V92" s="48"/>
      <c r="W92" s="13">
        <f t="shared" si="6"/>
        <v>0</v>
      </c>
      <c r="X92" s="16">
        <f t="shared" si="7"/>
        <v>0</v>
      </c>
      <c r="Y92" s="14"/>
    </row>
    <row r="93" spans="1:25" x14ac:dyDescent="0.3">
      <c r="A93" s="13">
        <f t="shared" si="5"/>
        <v>80</v>
      </c>
      <c r="B93" s="15"/>
      <c r="C93" s="15"/>
      <c r="D93" s="15"/>
      <c r="E93" s="15"/>
      <c r="F93" s="1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47"/>
      <c r="V93" s="48"/>
      <c r="W93" s="13">
        <f t="shared" si="6"/>
        <v>0</v>
      </c>
      <c r="X93" s="16">
        <f t="shared" si="7"/>
        <v>0</v>
      </c>
      <c r="Y93" s="14"/>
    </row>
    <row r="94" spans="1:25" x14ac:dyDescent="0.3">
      <c r="A94" s="13">
        <f t="shared" si="5"/>
        <v>81</v>
      </c>
      <c r="B94" s="15"/>
      <c r="C94" s="15"/>
      <c r="D94" s="15"/>
      <c r="E94" s="15"/>
      <c r="F94" s="1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47"/>
      <c r="V94" s="48"/>
      <c r="W94" s="13">
        <f t="shared" si="6"/>
        <v>0</v>
      </c>
      <c r="X94" s="16">
        <f t="shared" si="7"/>
        <v>0</v>
      </c>
      <c r="Y94" s="14"/>
    </row>
    <row r="95" spans="1:25" x14ac:dyDescent="0.3">
      <c r="A95" s="13">
        <f t="shared" si="5"/>
        <v>82</v>
      </c>
      <c r="B95" s="15"/>
      <c r="C95" s="15"/>
      <c r="D95" s="15"/>
      <c r="E95" s="15"/>
      <c r="F95" s="1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47"/>
      <c r="V95" s="48"/>
      <c r="W95" s="13">
        <f t="shared" si="6"/>
        <v>0</v>
      </c>
      <c r="X95" s="16">
        <f t="shared" si="7"/>
        <v>0</v>
      </c>
      <c r="Y95" s="14"/>
    </row>
    <row r="96" spans="1:25" x14ac:dyDescent="0.3">
      <c r="A96" s="13">
        <f t="shared" si="5"/>
        <v>83</v>
      </c>
      <c r="B96" s="15"/>
      <c r="C96" s="15"/>
      <c r="D96" s="15"/>
      <c r="E96" s="15"/>
      <c r="F96" s="1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47"/>
      <c r="V96" s="48"/>
      <c r="W96" s="13">
        <f t="shared" si="6"/>
        <v>0</v>
      </c>
      <c r="X96" s="16">
        <f t="shared" si="7"/>
        <v>0</v>
      </c>
      <c r="Y96" s="14"/>
    </row>
    <row r="97" spans="1:25" x14ac:dyDescent="0.3">
      <c r="A97" s="13">
        <f t="shared" si="5"/>
        <v>84</v>
      </c>
      <c r="B97" s="15"/>
      <c r="C97" s="15"/>
      <c r="D97" s="15"/>
      <c r="E97" s="15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47"/>
      <c r="V97" s="48"/>
      <c r="W97" s="13">
        <f t="shared" si="6"/>
        <v>0</v>
      </c>
      <c r="X97" s="16">
        <f t="shared" si="7"/>
        <v>0</v>
      </c>
      <c r="Y97" s="14"/>
    </row>
    <row r="98" spans="1:25" x14ac:dyDescent="0.3">
      <c r="A98" s="13">
        <f t="shared" si="5"/>
        <v>85</v>
      </c>
      <c r="B98" s="15"/>
      <c r="C98" s="15"/>
      <c r="D98" s="15"/>
      <c r="E98" s="15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47"/>
      <c r="V98" s="48"/>
      <c r="W98" s="13">
        <f t="shared" si="6"/>
        <v>0</v>
      </c>
      <c r="X98" s="16">
        <f t="shared" si="7"/>
        <v>0</v>
      </c>
      <c r="Y98" s="14"/>
    </row>
    <row r="99" spans="1:25" x14ac:dyDescent="0.3">
      <c r="A99" s="13">
        <f t="shared" si="5"/>
        <v>86</v>
      </c>
      <c r="B99" s="15"/>
      <c r="C99" s="15"/>
      <c r="D99" s="15"/>
      <c r="E99" s="15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47"/>
      <c r="V99" s="48"/>
      <c r="W99" s="13">
        <f t="shared" si="6"/>
        <v>0</v>
      </c>
      <c r="X99" s="16">
        <f t="shared" si="7"/>
        <v>0</v>
      </c>
      <c r="Y99" s="14"/>
    </row>
    <row r="100" spans="1:25" x14ac:dyDescent="0.3">
      <c r="A100" s="13">
        <f t="shared" si="5"/>
        <v>87</v>
      </c>
      <c r="B100" s="15"/>
      <c r="C100" s="15"/>
      <c r="D100" s="15"/>
      <c r="E100" s="15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47"/>
      <c r="V100" s="48"/>
      <c r="W100" s="13">
        <f t="shared" si="6"/>
        <v>0</v>
      </c>
      <c r="X100" s="16">
        <f t="shared" si="7"/>
        <v>0</v>
      </c>
      <c r="Y100" s="14"/>
    </row>
    <row r="101" spans="1:25" x14ac:dyDescent="0.3">
      <c r="A101" s="13">
        <f t="shared" si="5"/>
        <v>88</v>
      </c>
      <c r="B101" s="15"/>
      <c r="C101" s="15"/>
      <c r="D101" s="15"/>
      <c r="E101" s="15"/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47"/>
      <c r="V101" s="48"/>
      <c r="W101" s="13">
        <f t="shared" si="6"/>
        <v>0</v>
      </c>
      <c r="X101" s="16">
        <f t="shared" si="7"/>
        <v>0</v>
      </c>
      <c r="Y101" s="14"/>
    </row>
    <row r="102" spans="1:25" x14ac:dyDescent="0.3">
      <c r="A102" s="13">
        <f t="shared" si="5"/>
        <v>89</v>
      </c>
      <c r="B102" s="15"/>
      <c r="C102" s="15"/>
      <c r="D102" s="15"/>
      <c r="E102" s="15"/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47"/>
      <c r="V102" s="48"/>
      <c r="W102" s="13">
        <f t="shared" si="6"/>
        <v>0</v>
      </c>
      <c r="X102" s="16">
        <f t="shared" si="7"/>
        <v>0</v>
      </c>
      <c r="Y102" s="14"/>
    </row>
    <row r="103" spans="1:25" x14ac:dyDescent="0.3">
      <c r="A103" s="13">
        <f t="shared" si="5"/>
        <v>90</v>
      </c>
      <c r="B103" s="15"/>
      <c r="C103" s="15"/>
      <c r="D103" s="15"/>
      <c r="E103" s="15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47"/>
      <c r="V103" s="48"/>
      <c r="W103" s="13">
        <f t="shared" si="6"/>
        <v>0</v>
      </c>
      <c r="X103" s="16">
        <f t="shared" si="7"/>
        <v>0</v>
      </c>
      <c r="Y103" s="14"/>
    </row>
    <row r="104" spans="1:25" x14ac:dyDescent="0.3">
      <c r="A104" s="13">
        <f t="shared" si="5"/>
        <v>91</v>
      </c>
      <c r="B104" s="15"/>
      <c r="C104" s="15"/>
      <c r="D104" s="15"/>
      <c r="E104" s="15"/>
      <c r="F104" s="1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47"/>
      <c r="V104" s="48"/>
      <c r="W104" s="13">
        <f t="shared" si="6"/>
        <v>0</v>
      </c>
      <c r="X104" s="16">
        <f t="shared" si="7"/>
        <v>0</v>
      </c>
      <c r="Y104" s="14"/>
    </row>
    <row r="105" spans="1:25" x14ac:dyDescent="0.3">
      <c r="A105" s="13">
        <f t="shared" si="5"/>
        <v>92</v>
      </c>
      <c r="B105" s="15"/>
      <c r="C105" s="15"/>
      <c r="D105" s="15"/>
      <c r="E105" s="15"/>
      <c r="F105" s="1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47"/>
      <c r="V105" s="48"/>
      <c r="W105" s="13">
        <f t="shared" si="6"/>
        <v>0</v>
      </c>
      <c r="X105" s="16">
        <f t="shared" si="7"/>
        <v>0</v>
      </c>
      <c r="Y105" s="14"/>
    </row>
    <row r="106" spans="1:25" x14ac:dyDescent="0.3">
      <c r="A106" s="13">
        <f t="shared" si="5"/>
        <v>93</v>
      </c>
      <c r="B106" s="15"/>
      <c r="C106" s="15"/>
      <c r="D106" s="15"/>
      <c r="E106" s="15"/>
      <c r="F106" s="15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47"/>
      <c r="V106" s="48"/>
      <c r="W106" s="13">
        <f t="shared" si="6"/>
        <v>0</v>
      </c>
      <c r="X106" s="16">
        <f t="shared" si="7"/>
        <v>0</v>
      </c>
      <c r="Y106" s="14"/>
    </row>
    <row r="107" spans="1:25" x14ac:dyDescent="0.3">
      <c r="A107" s="13">
        <v>99</v>
      </c>
      <c r="B107" s="15"/>
      <c r="C107" s="15"/>
      <c r="D107" s="15"/>
      <c r="E107" s="15"/>
      <c r="F107" s="15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47"/>
      <c r="V107" s="48"/>
      <c r="W107" s="13">
        <f t="shared" si="6"/>
        <v>0</v>
      </c>
      <c r="X107" s="16">
        <f t="shared" si="7"/>
        <v>0</v>
      </c>
      <c r="Y107" s="14"/>
    </row>
    <row r="108" spans="1:25" x14ac:dyDescent="0.3">
      <c r="A108" s="13">
        <v>100</v>
      </c>
      <c r="B108" s="15"/>
      <c r="C108" s="15"/>
      <c r="D108" s="15"/>
      <c r="E108" s="15"/>
      <c r="F108" s="15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47"/>
      <c r="V108" s="48"/>
      <c r="W108" s="13">
        <f t="shared" si="6"/>
        <v>0</v>
      </c>
      <c r="X108" s="16">
        <f t="shared" si="7"/>
        <v>0</v>
      </c>
      <c r="Y108" s="14"/>
    </row>
    <row r="109" spans="1:25" x14ac:dyDescent="0.3">
      <c r="A109" s="13">
        <f>ROW(A97)</f>
        <v>97</v>
      </c>
      <c r="B109" s="15"/>
      <c r="C109" s="15"/>
      <c r="D109" s="15"/>
      <c r="E109" s="15"/>
      <c r="F109" s="1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47"/>
      <c r="V109" s="48"/>
      <c r="W109" s="13"/>
      <c r="X109" s="13"/>
      <c r="Y109" s="14"/>
    </row>
    <row r="110" spans="1:25" ht="19.95" customHeight="1" x14ac:dyDescent="0.3">
      <c r="A110" s="21"/>
      <c r="B110" s="19"/>
      <c r="C110" s="19"/>
      <c r="D110" s="19"/>
      <c r="E110" s="20"/>
      <c r="F110" s="20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52"/>
      <c r="V110" s="53"/>
      <c r="W110" s="21"/>
      <c r="X110" s="22"/>
      <c r="Y110" s="18"/>
    </row>
    <row r="111" spans="1:25" ht="20.25" customHeight="1" x14ac:dyDescent="0.3">
      <c r="A111" s="6"/>
      <c r="B111" s="6"/>
      <c r="C111" s="6"/>
      <c r="D111" s="20"/>
      <c r="E111" s="20"/>
      <c r="F111" s="20"/>
      <c r="G111" s="19"/>
      <c r="H111" s="19"/>
      <c r="I111" s="19"/>
      <c r="J111" s="19"/>
      <c r="K111" s="19"/>
      <c r="L111" s="19"/>
      <c r="M111" s="19"/>
      <c r="N111" s="24"/>
      <c r="O111" s="24"/>
      <c r="P111" s="24"/>
      <c r="Q111" s="24"/>
      <c r="R111" s="24"/>
      <c r="S111" s="24"/>
      <c r="T111" s="24"/>
      <c r="U111" s="54"/>
      <c r="V111" s="55"/>
      <c r="W111" s="24"/>
    </row>
    <row r="112" spans="1:25" ht="15.6" x14ac:dyDescent="0.3">
      <c r="A112" s="3" t="s">
        <v>71</v>
      </c>
      <c r="B112"/>
      <c r="C112" s="34"/>
      <c r="D112" s="86"/>
      <c r="E112" s="86"/>
      <c r="F112" s="35"/>
      <c r="G112" s="19"/>
      <c r="H112" s="19"/>
      <c r="I112" s="19"/>
      <c r="J112" s="19"/>
      <c r="K112" s="19"/>
      <c r="L112" s="19"/>
      <c r="M112" s="19"/>
      <c r="N112" s="36"/>
      <c r="O112" s="36"/>
      <c r="P112" s="36"/>
      <c r="Q112" s="36"/>
      <c r="R112" s="36"/>
      <c r="S112" s="36"/>
      <c r="T112" s="36"/>
      <c r="U112" s="56"/>
      <c r="V112" s="57"/>
      <c r="W112" s="24"/>
    </row>
    <row r="113" spans="1:23" ht="19.95" customHeight="1" x14ac:dyDescent="0.3">
      <c r="A113" s="23"/>
      <c r="B113" s="23"/>
      <c r="C113" s="37" t="s">
        <v>72</v>
      </c>
      <c r="D113" s="87" t="s">
        <v>73</v>
      </c>
      <c r="E113" s="87"/>
      <c r="F113" s="87"/>
      <c r="G113" s="19"/>
      <c r="H113" s="19"/>
      <c r="I113" s="19"/>
      <c r="J113" s="19"/>
      <c r="K113" s="19"/>
      <c r="L113" s="19"/>
      <c r="M113" s="1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1:23" ht="19.95" customHeight="1" x14ac:dyDescent="0.3">
      <c r="A114" s="3" t="s">
        <v>74</v>
      </c>
      <c r="B114"/>
      <c r="C114" s="34"/>
      <c r="D114" s="86"/>
      <c r="E114" s="86"/>
      <c r="F114" s="38"/>
      <c r="G114" s="19"/>
      <c r="H114" s="19"/>
      <c r="I114" s="19"/>
      <c r="J114" s="19"/>
      <c r="K114" s="19"/>
      <c r="L114" s="19"/>
      <c r="M114" s="19"/>
      <c r="N114" s="36"/>
      <c r="O114" s="36"/>
      <c r="P114" s="36"/>
      <c r="Q114" s="36"/>
      <c r="R114" s="36"/>
      <c r="S114" s="36"/>
      <c r="T114" s="36"/>
      <c r="U114" s="56"/>
      <c r="V114" s="57"/>
      <c r="W114" s="24"/>
    </row>
    <row r="115" spans="1:23" ht="19.95" customHeight="1" x14ac:dyDescent="0.3">
      <c r="A115"/>
      <c r="B115"/>
      <c r="C115" s="37" t="s">
        <v>72</v>
      </c>
      <c r="D115" s="87" t="s">
        <v>73</v>
      </c>
      <c r="E115" s="87"/>
      <c r="F115" s="87"/>
      <c r="G115" s="19"/>
      <c r="H115" s="19"/>
      <c r="I115" s="19"/>
      <c r="J115" s="19"/>
      <c r="K115" s="19"/>
      <c r="L115" s="19"/>
      <c r="M115" s="19"/>
      <c r="N115" s="24"/>
      <c r="O115" s="24"/>
      <c r="P115" s="24"/>
      <c r="Q115" s="24"/>
      <c r="R115" s="24"/>
      <c r="S115" s="24"/>
      <c r="T115" s="24"/>
      <c r="U115" s="54"/>
      <c r="V115" s="55"/>
      <c r="W115" s="24"/>
    </row>
  </sheetData>
  <sortState ref="A18:Y109">
    <sortCondition descending="1" ref="W18:W109"/>
  </sortState>
  <mergeCells count="19">
    <mergeCell ref="D114:E114"/>
    <mergeCell ref="D115:F115"/>
    <mergeCell ref="A14:D14"/>
    <mergeCell ref="E14:G14"/>
    <mergeCell ref="G16:V16"/>
    <mergeCell ref="D112:E112"/>
    <mergeCell ref="D113:F113"/>
    <mergeCell ref="N113:W113"/>
    <mergeCell ref="P7:Y7"/>
    <mergeCell ref="P8:Y8"/>
    <mergeCell ref="A10:D10"/>
    <mergeCell ref="E10:G10"/>
    <mergeCell ref="A12:D12"/>
    <mergeCell ref="E12:G12"/>
    <mergeCell ref="A1:Y1"/>
    <mergeCell ref="A3:Y3"/>
    <mergeCell ref="A5:O5"/>
    <mergeCell ref="P5:Y5"/>
    <mergeCell ref="P6:Y6"/>
  </mergeCells>
  <conditionalFormatting sqref="P5">
    <cfRule type="expression" dxfId="7" priority="2">
      <formula>LEN(TRIM(P5))=0</formula>
    </cfRule>
  </conditionalFormatting>
  <conditionalFormatting sqref="P7">
    <cfRule type="expression" dxfId="6" priority="3">
      <formula>LEN(TRIM(P7))=0</formula>
    </cfRule>
  </conditionalFormatting>
  <pageMargins left="0.70833333333333304" right="0.70833333333333304" top="0.74791666666666701" bottom="0.74861111111111101" header="0.51180555555555496" footer="0.31527777777777799"/>
  <pageSetup paperSize="0" scale="0" firstPageNumber="0" fitToHeight="0" orientation="portrait" usePrinterDefaults="0" horizontalDpi="0" verticalDpi="0" copies="0"/>
  <headerFooter>
    <oddFooter>&amp;C&amp;P из &amp;N</oddFooter>
  </headerFooter>
  <rowBreaks count="2" manualBreakCount="2">
    <brk id="61" max="16383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9"/>
  <sheetViews>
    <sheetView zoomScaleNormal="100" workbookViewId="0">
      <selection activeCell="Y24" sqref="Y24"/>
    </sheetView>
  </sheetViews>
  <sheetFormatPr defaultRowHeight="14.4" x14ac:dyDescent="0.3"/>
  <cols>
    <col min="1" max="1" width="6.5546875" style="2"/>
    <col min="2" max="4" width="17.88671875" style="1"/>
    <col min="5" max="5" width="7.88671875" style="2"/>
    <col min="6" max="6" width="13.44140625" style="2"/>
    <col min="7" max="16" width="4.6640625" style="1"/>
    <col min="17" max="18" width="8.44140625"/>
    <col min="19" max="19" width="10.6640625"/>
    <col min="20" max="1025" width="8.44140625"/>
  </cols>
  <sheetData>
    <row r="1" spans="1:19" ht="15.6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.6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.6" x14ac:dyDescent="0.3">
      <c r="A3" s="79" t="s">
        <v>66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5.6" x14ac:dyDescent="0.3">
      <c r="A4"/>
      <c r="B4"/>
      <c r="C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/>
      <c r="P4"/>
    </row>
    <row r="5" spans="1:19" ht="18" x14ac:dyDescent="0.3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1" t="s">
        <v>76</v>
      </c>
      <c r="K5" s="81"/>
      <c r="L5" s="81"/>
      <c r="M5" s="81"/>
      <c r="N5" s="81"/>
      <c r="O5" s="81"/>
      <c r="P5" s="81"/>
      <c r="Q5" s="81"/>
      <c r="R5" s="81"/>
      <c r="S5" s="81"/>
    </row>
    <row r="6" spans="1:19" x14ac:dyDescent="0.3">
      <c r="A6"/>
      <c r="B6"/>
      <c r="C6"/>
      <c r="D6"/>
      <c r="E6"/>
      <c r="F6"/>
      <c r="G6"/>
      <c r="H6"/>
      <c r="I6"/>
      <c r="J6" s="82" t="s">
        <v>2</v>
      </c>
      <c r="K6" s="82"/>
      <c r="L6" s="82"/>
      <c r="M6" s="82"/>
      <c r="N6" s="82"/>
      <c r="O6" s="82"/>
      <c r="P6" s="82"/>
      <c r="Q6" s="82"/>
      <c r="R6" s="82"/>
      <c r="S6" s="82"/>
    </row>
    <row r="7" spans="1:19" ht="17.399999999999999" x14ac:dyDescent="0.3">
      <c r="A7"/>
      <c r="B7"/>
      <c r="C7"/>
      <c r="D7"/>
      <c r="E7"/>
      <c r="F7"/>
      <c r="G7"/>
      <c r="H7"/>
      <c r="I7"/>
      <c r="J7" s="81" t="s">
        <v>205</v>
      </c>
      <c r="K7" s="81"/>
      <c r="L7" s="81"/>
      <c r="M7" s="81"/>
      <c r="N7" s="81"/>
      <c r="O7" s="81"/>
      <c r="P7" s="81"/>
      <c r="Q7" s="81"/>
      <c r="R7" s="81"/>
      <c r="S7" s="81"/>
    </row>
    <row r="8" spans="1:19" x14ac:dyDescent="0.3">
      <c r="A8"/>
      <c r="B8"/>
      <c r="C8"/>
      <c r="D8"/>
      <c r="E8"/>
      <c r="F8"/>
      <c r="G8"/>
      <c r="H8"/>
      <c r="I8"/>
      <c r="J8" s="82" t="s">
        <v>4</v>
      </c>
      <c r="K8" s="82"/>
      <c r="L8" s="82"/>
      <c r="M8" s="82"/>
      <c r="N8" s="82"/>
      <c r="O8" s="82"/>
      <c r="P8" s="82"/>
      <c r="Q8" s="82"/>
      <c r="R8" s="82"/>
      <c r="S8" s="82"/>
    </row>
    <row r="10" spans="1:19" ht="15.6" x14ac:dyDescent="0.3">
      <c r="A10" s="83" t="s">
        <v>5</v>
      </c>
      <c r="B10" s="83"/>
      <c r="C10" s="83"/>
      <c r="D10" s="83"/>
      <c r="E10" s="84">
        <v>45170</v>
      </c>
      <c r="F10" s="84"/>
      <c r="G10" s="84"/>
      <c r="H10"/>
      <c r="I10"/>
      <c r="J10"/>
      <c r="K10"/>
      <c r="L10"/>
      <c r="M10"/>
      <c r="N10"/>
      <c r="O10"/>
      <c r="P10"/>
    </row>
    <row r="11" spans="1:19" ht="15.6" x14ac:dyDescent="0.3">
      <c r="A11" s="7"/>
      <c r="B11" s="4"/>
      <c r="C11" s="4"/>
      <c r="D11" s="4"/>
      <c r="E11" s="5"/>
      <c r="F11" s="5"/>
      <c r="G11"/>
      <c r="H11"/>
      <c r="I11"/>
      <c r="J11"/>
      <c r="K11"/>
      <c r="L11"/>
      <c r="M11"/>
      <c r="N11"/>
      <c r="O11"/>
      <c r="P11"/>
    </row>
    <row r="12" spans="1:19" ht="15.6" x14ac:dyDescent="0.3">
      <c r="A12" s="83" t="s">
        <v>67</v>
      </c>
      <c r="B12" s="83"/>
      <c r="C12" s="83"/>
      <c r="D12" s="83"/>
      <c r="E12" s="85">
        <v>62</v>
      </c>
      <c r="F12" s="85"/>
      <c r="G12" s="85"/>
      <c r="H12" s="4" t="s">
        <v>6</v>
      </c>
      <c r="I12"/>
      <c r="J12"/>
      <c r="K12"/>
      <c r="L12"/>
      <c r="M12"/>
      <c r="N12"/>
      <c r="O12"/>
      <c r="P12"/>
    </row>
    <row r="13" spans="1:19" ht="15.6" x14ac:dyDescent="0.3">
      <c r="A13" s="7"/>
      <c r="B13" s="4"/>
      <c r="C13" s="4"/>
      <c r="D13" s="4"/>
      <c r="E13" s="5"/>
      <c r="F13" s="5"/>
      <c r="G13"/>
      <c r="H13"/>
      <c r="I13"/>
      <c r="J13"/>
      <c r="K13"/>
      <c r="L13"/>
      <c r="M13"/>
      <c r="N13"/>
      <c r="O13"/>
      <c r="P13"/>
    </row>
    <row r="14" spans="1:19" ht="15.6" x14ac:dyDescent="0.3">
      <c r="A14" s="83" t="s">
        <v>69</v>
      </c>
      <c r="B14" s="83"/>
      <c r="C14" s="83"/>
      <c r="D14" s="83"/>
      <c r="E14" s="85">
        <v>70</v>
      </c>
      <c r="F14" s="85"/>
      <c r="G14" s="85"/>
      <c r="H14"/>
      <c r="I14"/>
      <c r="J14"/>
      <c r="K14"/>
      <c r="L14"/>
      <c r="M14"/>
      <c r="N14"/>
      <c r="O14"/>
      <c r="P14"/>
    </row>
    <row r="15" spans="1:19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9" s="2" customFormat="1" ht="45" customHeight="1" x14ac:dyDescent="0.3">
      <c r="A16" s="8" t="s">
        <v>7</v>
      </c>
      <c r="B16" s="8" t="s">
        <v>8</v>
      </c>
      <c r="C16" s="8" t="s">
        <v>9</v>
      </c>
      <c r="D16" s="8" t="s">
        <v>10</v>
      </c>
      <c r="E16" s="8" t="s">
        <v>70</v>
      </c>
      <c r="F16" s="8" t="s">
        <v>11</v>
      </c>
      <c r="G16" s="88" t="s">
        <v>12</v>
      </c>
      <c r="H16" s="88"/>
      <c r="I16" s="88"/>
      <c r="J16" s="88"/>
      <c r="K16" s="88"/>
      <c r="L16" s="88"/>
      <c r="M16" s="88"/>
      <c r="N16" s="88"/>
      <c r="O16" s="88"/>
      <c r="P16" s="88"/>
      <c r="Q16" s="8" t="s">
        <v>13</v>
      </c>
      <c r="R16" s="8" t="s">
        <v>14</v>
      </c>
      <c r="S16" s="8" t="s">
        <v>15</v>
      </c>
    </row>
    <row r="17" spans="1:19" x14ac:dyDescent="0.3">
      <c r="A17" s="11"/>
      <c r="B17" s="9"/>
      <c r="C17" s="9"/>
      <c r="D17" s="10"/>
      <c r="E17" s="12"/>
      <c r="F17" s="12"/>
      <c r="G17" s="29">
        <v>1</v>
      </c>
      <c r="H17" s="30">
        <v>2</v>
      </c>
      <c r="I17" s="29">
        <v>3</v>
      </c>
      <c r="J17" s="30">
        <v>4</v>
      </c>
      <c r="K17" s="29">
        <v>5</v>
      </c>
      <c r="L17" s="30">
        <v>6</v>
      </c>
      <c r="M17" s="29">
        <v>7</v>
      </c>
      <c r="N17" s="30">
        <v>8</v>
      </c>
      <c r="O17" s="29">
        <v>9</v>
      </c>
      <c r="P17" s="30">
        <v>10</v>
      </c>
      <c r="Q17" s="13"/>
      <c r="R17" s="13"/>
      <c r="S17" s="11"/>
    </row>
    <row r="18" spans="1:19" x14ac:dyDescent="0.3">
      <c r="A18" s="13">
        <f>ROW(A1)</f>
        <v>1</v>
      </c>
      <c r="B18" s="15" t="s">
        <v>460</v>
      </c>
      <c r="C18" s="15" t="s">
        <v>38</v>
      </c>
      <c r="D18" s="15" t="s">
        <v>31</v>
      </c>
      <c r="E18" s="15" t="s">
        <v>456</v>
      </c>
      <c r="F18" s="15" t="s">
        <v>461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25</v>
      </c>
      <c r="Q18" s="13">
        <v>34</v>
      </c>
      <c r="R18" s="16">
        <v>0.62</v>
      </c>
      <c r="S18" s="14" t="s">
        <v>63</v>
      </c>
    </row>
    <row r="19" spans="1:19" x14ac:dyDescent="0.3">
      <c r="A19" s="13">
        <v>2</v>
      </c>
      <c r="B19" s="15" t="s">
        <v>361</v>
      </c>
      <c r="C19" s="15" t="s">
        <v>85</v>
      </c>
      <c r="D19" s="15" t="s">
        <v>34</v>
      </c>
      <c r="E19" s="15" t="s">
        <v>352</v>
      </c>
      <c r="F19" s="15" t="s">
        <v>362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20</v>
      </c>
      <c r="Q19" s="13">
        <v>29</v>
      </c>
      <c r="R19" s="16">
        <v>0.53</v>
      </c>
      <c r="S19" s="17" t="s">
        <v>61</v>
      </c>
    </row>
    <row r="20" spans="1:19" x14ac:dyDescent="0.3">
      <c r="A20" s="13">
        <v>3</v>
      </c>
      <c r="B20" s="15" t="s">
        <v>299</v>
      </c>
      <c r="C20" s="15" t="s">
        <v>57</v>
      </c>
      <c r="D20" s="15" t="s">
        <v>53</v>
      </c>
      <c r="E20" s="15" t="s">
        <v>352</v>
      </c>
      <c r="F20" s="15" t="s">
        <v>389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20</v>
      </c>
      <c r="Q20" s="13">
        <v>29</v>
      </c>
      <c r="R20" s="16">
        <v>0.53</v>
      </c>
      <c r="S20" s="14" t="s">
        <v>61</v>
      </c>
    </row>
    <row r="21" spans="1:19" x14ac:dyDescent="0.3">
      <c r="A21" s="13">
        <v>4</v>
      </c>
      <c r="B21" s="15" t="s">
        <v>369</v>
      </c>
      <c r="C21" s="15" t="s">
        <v>370</v>
      </c>
      <c r="D21" s="15" t="s">
        <v>371</v>
      </c>
      <c r="E21" s="32" t="s">
        <v>352</v>
      </c>
      <c r="F21" s="32" t="s">
        <v>372</v>
      </c>
      <c r="G21" s="10">
        <v>1</v>
      </c>
      <c r="H21" s="33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19</v>
      </c>
      <c r="Q21" s="13">
        <v>28</v>
      </c>
      <c r="R21" s="16">
        <v>0.51</v>
      </c>
      <c r="S21" s="14" t="s">
        <v>61</v>
      </c>
    </row>
    <row r="22" spans="1:19" x14ac:dyDescent="0.3">
      <c r="A22" s="13">
        <f>ROW(A5)</f>
        <v>5</v>
      </c>
      <c r="B22" s="15" t="s">
        <v>411</v>
      </c>
      <c r="C22" s="15" t="s">
        <v>213</v>
      </c>
      <c r="D22" s="15" t="s">
        <v>25</v>
      </c>
      <c r="E22" s="32" t="s">
        <v>391</v>
      </c>
      <c r="F22" s="32" t="s">
        <v>412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19</v>
      </c>
      <c r="Q22" s="13">
        <v>28</v>
      </c>
      <c r="R22" s="16">
        <v>0.51</v>
      </c>
      <c r="S22" s="14" t="s">
        <v>61</v>
      </c>
    </row>
    <row r="23" spans="1:19" x14ac:dyDescent="0.3">
      <c r="A23" s="13">
        <f>ROW(A6)</f>
        <v>6</v>
      </c>
      <c r="B23" s="15" t="s">
        <v>429</v>
      </c>
      <c r="C23" s="15" t="s">
        <v>300</v>
      </c>
      <c r="D23" s="15" t="s">
        <v>222</v>
      </c>
      <c r="E23" s="15" t="s">
        <v>420</v>
      </c>
      <c r="F23" s="15" t="s">
        <v>430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18</v>
      </c>
      <c r="Q23" s="13">
        <v>27</v>
      </c>
      <c r="R23" s="16">
        <v>0.49</v>
      </c>
      <c r="S23" s="14" t="s">
        <v>59</v>
      </c>
    </row>
    <row r="24" spans="1:19" x14ac:dyDescent="0.3">
      <c r="A24" s="13">
        <f>ROW(A9)</f>
        <v>9</v>
      </c>
      <c r="B24" s="15" t="s">
        <v>466</v>
      </c>
      <c r="C24" s="15" t="s">
        <v>280</v>
      </c>
      <c r="D24" s="15" t="s">
        <v>25</v>
      </c>
      <c r="E24" s="15" t="s">
        <v>456</v>
      </c>
      <c r="F24" s="15" t="s">
        <v>467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15</v>
      </c>
      <c r="Q24" s="13">
        <v>24</v>
      </c>
      <c r="R24" s="16">
        <v>0.44</v>
      </c>
      <c r="S24" s="14" t="s">
        <v>59</v>
      </c>
    </row>
    <row r="25" spans="1:19" x14ac:dyDescent="0.3">
      <c r="A25" s="13">
        <f>ROW(A10)</f>
        <v>10</v>
      </c>
      <c r="B25" s="15" t="s">
        <v>470</v>
      </c>
      <c r="C25" s="15" t="s">
        <v>57</v>
      </c>
      <c r="D25" s="15" t="s">
        <v>31</v>
      </c>
      <c r="E25" s="15" t="s">
        <v>456</v>
      </c>
      <c r="F25" s="15" t="s">
        <v>471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15</v>
      </c>
      <c r="Q25" s="13">
        <v>24</v>
      </c>
      <c r="R25" s="16">
        <v>0.44</v>
      </c>
      <c r="S25" s="14" t="s">
        <v>59</v>
      </c>
    </row>
    <row r="26" spans="1:19" x14ac:dyDescent="0.3">
      <c r="A26" s="13">
        <f>ROW(A11)</f>
        <v>11</v>
      </c>
      <c r="B26" s="15" t="s">
        <v>476</v>
      </c>
      <c r="C26" s="15" t="s">
        <v>300</v>
      </c>
      <c r="D26" s="15" t="s">
        <v>142</v>
      </c>
      <c r="E26" s="15" t="s">
        <v>456</v>
      </c>
      <c r="F26" s="15" t="s">
        <v>477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15</v>
      </c>
      <c r="Q26" s="13">
        <v>24</v>
      </c>
      <c r="R26" s="16">
        <v>0.44</v>
      </c>
      <c r="S26" s="14" t="s">
        <v>59</v>
      </c>
    </row>
    <row r="27" spans="1:19" x14ac:dyDescent="0.3">
      <c r="A27" s="13">
        <f>ROW(A12)</f>
        <v>12</v>
      </c>
      <c r="B27" s="15" t="s">
        <v>129</v>
      </c>
      <c r="C27" s="15" t="s">
        <v>478</v>
      </c>
      <c r="D27" s="15" t="s">
        <v>479</v>
      </c>
      <c r="E27" s="15" t="s">
        <v>456</v>
      </c>
      <c r="F27" s="15" t="s">
        <v>480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15</v>
      </c>
      <c r="Q27" s="13">
        <v>24</v>
      </c>
      <c r="R27" s="16">
        <v>0.44</v>
      </c>
      <c r="S27" s="14" t="s">
        <v>59</v>
      </c>
    </row>
    <row r="28" spans="1:19" x14ac:dyDescent="0.3">
      <c r="A28" s="13">
        <f>ROW(A13)</f>
        <v>13</v>
      </c>
      <c r="B28" s="15" t="s">
        <v>384</v>
      </c>
      <c r="C28" s="15" t="s">
        <v>385</v>
      </c>
      <c r="D28" s="15" t="s">
        <v>29</v>
      </c>
      <c r="E28" s="15" t="s">
        <v>352</v>
      </c>
      <c r="F28" s="15" t="s">
        <v>386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v>14</v>
      </c>
      <c r="Q28" s="13">
        <v>23</v>
      </c>
      <c r="R28" s="16">
        <v>0.42</v>
      </c>
      <c r="S28" s="14" t="s">
        <v>59</v>
      </c>
    </row>
    <row r="29" spans="1:19" x14ac:dyDescent="0.3">
      <c r="A29" s="13">
        <f>ROW(A14)</f>
        <v>14</v>
      </c>
      <c r="B29" s="15" t="s">
        <v>436</v>
      </c>
      <c r="C29" s="15" t="s">
        <v>127</v>
      </c>
      <c r="D29" s="15" t="s">
        <v>43</v>
      </c>
      <c r="E29" s="15" t="s">
        <v>420</v>
      </c>
      <c r="F29" s="15" t="s">
        <v>437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14</v>
      </c>
      <c r="Q29" s="13">
        <v>23</v>
      </c>
      <c r="R29" s="16">
        <v>0.42</v>
      </c>
      <c r="S29" s="14" t="s">
        <v>59</v>
      </c>
    </row>
    <row r="30" spans="1:19" x14ac:dyDescent="0.3">
      <c r="A30" s="13">
        <f>ROW(A15)</f>
        <v>15</v>
      </c>
      <c r="B30" s="15" t="s">
        <v>441</v>
      </c>
      <c r="C30" s="15" t="s">
        <v>442</v>
      </c>
      <c r="D30" s="15" t="s">
        <v>382</v>
      </c>
      <c r="E30" s="15" t="s">
        <v>420</v>
      </c>
      <c r="F30" s="15" t="s">
        <v>443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14</v>
      </c>
      <c r="Q30" s="13">
        <v>23</v>
      </c>
      <c r="R30" s="16">
        <v>0.42</v>
      </c>
      <c r="S30" s="14" t="s">
        <v>59</v>
      </c>
    </row>
    <row r="31" spans="1:19" x14ac:dyDescent="0.3">
      <c r="A31" s="13">
        <f>ROW(A16)</f>
        <v>16</v>
      </c>
      <c r="B31" s="15" t="s">
        <v>431</v>
      </c>
      <c r="C31" s="15" t="s">
        <v>300</v>
      </c>
      <c r="D31" s="15" t="s">
        <v>78</v>
      </c>
      <c r="E31" s="15" t="s">
        <v>420</v>
      </c>
      <c r="F31" s="15" t="s">
        <v>432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0">
        <v>13</v>
      </c>
      <c r="Q31" s="13">
        <v>22</v>
      </c>
      <c r="R31" s="16">
        <v>0.4</v>
      </c>
      <c r="S31" s="14" t="s">
        <v>59</v>
      </c>
    </row>
    <row r="32" spans="1:19" x14ac:dyDescent="0.3">
      <c r="A32" s="13">
        <f>ROW(A17)</f>
        <v>17</v>
      </c>
      <c r="B32" s="15" t="s">
        <v>357</v>
      </c>
      <c r="C32" s="15" t="s">
        <v>38</v>
      </c>
      <c r="D32" s="15" t="s">
        <v>164</v>
      </c>
      <c r="E32" s="31" t="s">
        <v>352</v>
      </c>
      <c r="F32" s="31" t="s">
        <v>358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v>12</v>
      </c>
      <c r="Q32" s="13">
        <v>21</v>
      </c>
      <c r="R32" s="16">
        <v>0.38</v>
      </c>
      <c r="S32" s="17" t="s">
        <v>59</v>
      </c>
    </row>
    <row r="33" spans="1:19" x14ac:dyDescent="0.3">
      <c r="A33" s="13">
        <f>ROW(A18)</f>
        <v>18</v>
      </c>
      <c r="B33" s="15" t="s">
        <v>422</v>
      </c>
      <c r="C33" s="15" t="s">
        <v>38</v>
      </c>
      <c r="D33" s="15" t="s">
        <v>164</v>
      </c>
      <c r="E33" s="15" t="s">
        <v>420</v>
      </c>
      <c r="F33" s="15" t="s">
        <v>423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12</v>
      </c>
      <c r="Q33" s="13">
        <v>21</v>
      </c>
      <c r="R33" s="16">
        <v>0.38</v>
      </c>
      <c r="S33" s="14" t="s">
        <v>59</v>
      </c>
    </row>
    <row r="34" spans="1:19" x14ac:dyDescent="0.3">
      <c r="A34" s="13">
        <f>ROW(A21)</f>
        <v>21</v>
      </c>
      <c r="B34" s="15" t="s">
        <v>438</v>
      </c>
      <c r="C34" s="15" t="s">
        <v>448</v>
      </c>
      <c r="D34" s="15" t="s">
        <v>33</v>
      </c>
      <c r="E34" s="15" t="s">
        <v>420</v>
      </c>
      <c r="F34" s="15" t="s">
        <v>449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>
        <v>12</v>
      </c>
      <c r="Q34" s="13">
        <v>21</v>
      </c>
      <c r="R34" s="16">
        <v>0.38</v>
      </c>
      <c r="S34" s="14" t="s">
        <v>59</v>
      </c>
    </row>
    <row r="35" spans="1:19" x14ac:dyDescent="0.3">
      <c r="A35" s="13">
        <f>ROW(A22)</f>
        <v>22</v>
      </c>
      <c r="B35" s="15" t="s">
        <v>455</v>
      </c>
      <c r="C35" s="15" t="s">
        <v>54</v>
      </c>
      <c r="D35" s="15" t="s">
        <v>53</v>
      </c>
      <c r="E35" s="15" t="s">
        <v>456</v>
      </c>
      <c r="F35" s="15" t="s">
        <v>457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>
        <v>12</v>
      </c>
      <c r="Q35" s="13">
        <v>21</v>
      </c>
      <c r="R35" s="16">
        <v>0.38</v>
      </c>
      <c r="S35" s="14" t="s">
        <v>59</v>
      </c>
    </row>
    <row r="36" spans="1:19" x14ac:dyDescent="0.3">
      <c r="A36" s="13">
        <f>ROW(A23)</f>
        <v>23</v>
      </c>
      <c r="B36" s="15" t="s">
        <v>463</v>
      </c>
      <c r="C36" s="15" t="s">
        <v>464</v>
      </c>
      <c r="D36" s="15" t="s">
        <v>31</v>
      </c>
      <c r="E36" s="15" t="s">
        <v>456</v>
      </c>
      <c r="F36" s="15" t="s">
        <v>465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v>12</v>
      </c>
      <c r="Q36" s="13">
        <v>21</v>
      </c>
      <c r="R36" s="16">
        <v>0.38</v>
      </c>
      <c r="S36" s="14" t="s">
        <v>59</v>
      </c>
    </row>
    <row r="37" spans="1:19" x14ac:dyDescent="0.3">
      <c r="A37" s="13">
        <f>ROW(A24)</f>
        <v>24</v>
      </c>
      <c r="B37" s="15" t="s">
        <v>387</v>
      </c>
      <c r="C37" s="15" t="s">
        <v>46</v>
      </c>
      <c r="D37" s="15" t="s">
        <v>31</v>
      </c>
      <c r="E37" s="15" t="s">
        <v>352</v>
      </c>
      <c r="F37" s="15" t="s">
        <v>388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11</v>
      </c>
      <c r="Q37" s="13">
        <v>20</v>
      </c>
      <c r="R37" s="16">
        <v>0.36</v>
      </c>
      <c r="S37" s="14" t="s">
        <v>59</v>
      </c>
    </row>
    <row r="38" spans="1:19" x14ac:dyDescent="0.3">
      <c r="A38" s="13">
        <f>ROW(A25)</f>
        <v>25</v>
      </c>
      <c r="B38" s="15" t="s">
        <v>424</v>
      </c>
      <c r="C38" s="15" t="s">
        <v>300</v>
      </c>
      <c r="D38" s="15" t="s">
        <v>425</v>
      </c>
      <c r="E38" s="15" t="s">
        <v>420</v>
      </c>
      <c r="F38" s="15" t="s">
        <v>426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>
        <v>11</v>
      </c>
      <c r="Q38" s="13">
        <v>20</v>
      </c>
      <c r="R38" s="16">
        <v>0.36</v>
      </c>
      <c r="S38" s="14" t="s">
        <v>59</v>
      </c>
    </row>
    <row r="39" spans="1:19" x14ac:dyDescent="0.3">
      <c r="A39" s="13">
        <f>ROW(A26)</f>
        <v>26</v>
      </c>
      <c r="B39" s="15" t="s">
        <v>265</v>
      </c>
      <c r="C39" s="15" t="s">
        <v>127</v>
      </c>
      <c r="D39" s="15" t="s">
        <v>21</v>
      </c>
      <c r="E39" s="15" t="s">
        <v>420</v>
      </c>
      <c r="F39" s="15" t="s">
        <v>433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1</v>
      </c>
      <c r="P39" s="10">
        <v>11</v>
      </c>
      <c r="Q39" s="13">
        <v>20</v>
      </c>
      <c r="R39" s="16">
        <v>0.36</v>
      </c>
      <c r="S39" s="14" t="s">
        <v>59</v>
      </c>
    </row>
    <row r="40" spans="1:19" x14ac:dyDescent="0.3">
      <c r="A40" s="13">
        <f>ROW(A27)</f>
        <v>27</v>
      </c>
      <c r="B40" s="15" t="s">
        <v>468</v>
      </c>
      <c r="C40" s="15" t="s">
        <v>92</v>
      </c>
      <c r="D40" s="15" t="s">
        <v>53</v>
      </c>
      <c r="E40" s="15" t="s">
        <v>456</v>
      </c>
      <c r="F40" s="15" t="s">
        <v>469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>
        <v>11</v>
      </c>
      <c r="Q40" s="13">
        <v>20</v>
      </c>
      <c r="R40" s="16">
        <v>0.36</v>
      </c>
      <c r="S40" s="14" t="s">
        <v>59</v>
      </c>
    </row>
    <row r="41" spans="1:19" x14ac:dyDescent="0.3">
      <c r="A41" s="13">
        <f>ROW(A28)</f>
        <v>28</v>
      </c>
      <c r="B41" s="15" t="s">
        <v>472</v>
      </c>
      <c r="C41" s="15" t="s">
        <v>473</v>
      </c>
      <c r="D41" s="15" t="s">
        <v>474</v>
      </c>
      <c r="E41" s="15" t="s">
        <v>456</v>
      </c>
      <c r="F41" s="15" t="s">
        <v>475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>
        <v>11</v>
      </c>
      <c r="Q41" s="13">
        <v>20</v>
      </c>
      <c r="R41" s="16">
        <v>0.36</v>
      </c>
      <c r="S41" s="14" t="s">
        <v>59</v>
      </c>
    </row>
    <row r="42" spans="1:19" x14ac:dyDescent="0.3">
      <c r="A42" s="13">
        <f>ROW(A29)</f>
        <v>29</v>
      </c>
      <c r="B42" s="15" t="s">
        <v>434</v>
      </c>
      <c r="C42" s="15" t="s">
        <v>30</v>
      </c>
      <c r="D42" s="15" t="s">
        <v>31</v>
      </c>
      <c r="E42" s="15" t="s">
        <v>420</v>
      </c>
      <c r="F42" s="15" t="s">
        <v>435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0">
        <v>9</v>
      </c>
      <c r="Q42" s="13">
        <v>18</v>
      </c>
      <c r="R42" s="16">
        <v>0.33</v>
      </c>
      <c r="S42" s="14" t="s">
        <v>59</v>
      </c>
    </row>
    <row r="43" spans="1:19" x14ac:dyDescent="0.3">
      <c r="A43" s="13">
        <f>ROW(A30)</f>
        <v>30</v>
      </c>
      <c r="B43" s="15" t="s">
        <v>481</v>
      </c>
      <c r="C43" s="15" t="s">
        <v>24</v>
      </c>
      <c r="D43" s="15" t="s">
        <v>31</v>
      </c>
      <c r="E43" s="15" t="s">
        <v>456</v>
      </c>
      <c r="F43" s="15" t="s">
        <v>482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>
        <v>8</v>
      </c>
      <c r="Q43" s="13">
        <v>17</v>
      </c>
      <c r="R43" s="16">
        <v>0.31</v>
      </c>
      <c r="S43" s="14" t="s">
        <v>59</v>
      </c>
    </row>
    <row r="44" spans="1:19" x14ac:dyDescent="0.3">
      <c r="A44" s="13">
        <f>ROW(A31)</f>
        <v>31</v>
      </c>
      <c r="B44" s="15" t="s">
        <v>451</v>
      </c>
      <c r="C44" s="15" t="s">
        <v>46</v>
      </c>
      <c r="D44" s="15" t="s">
        <v>382</v>
      </c>
      <c r="E44" s="15" t="s">
        <v>420</v>
      </c>
      <c r="F44" s="15" t="s">
        <v>452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>
        <v>6</v>
      </c>
      <c r="Q44" s="13">
        <v>15</v>
      </c>
      <c r="R44" s="16">
        <v>0.27</v>
      </c>
      <c r="S44" s="14" t="s">
        <v>59</v>
      </c>
    </row>
    <row r="45" spans="1:19" x14ac:dyDescent="0.3">
      <c r="A45" s="13">
        <f>ROW(A32)</f>
        <v>32</v>
      </c>
      <c r="B45" s="15" t="s">
        <v>367</v>
      </c>
      <c r="C45" s="15" t="s">
        <v>24</v>
      </c>
      <c r="D45" s="15" t="s">
        <v>19</v>
      </c>
      <c r="E45" s="15" t="s">
        <v>352</v>
      </c>
      <c r="F45" s="15" t="s">
        <v>368</v>
      </c>
      <c r="G45" s="10">
        <v>1</v>
      </c>
      <c r="H45" s="33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>
        <v>5</v>
      </c>
      <c r="Q45" s="13">
        <v>14</v>
      </c>
      <c r="R45" s="16">
        <v>0.25</v>
      </c>
      <c r="S45" s="14" t="s">
        <v>59</v>
      </c>
    </row>
    <row r="46" spans="1:19" x14ac:dyDescent="0.3">
      <c r="A46" s="13">
        <f>ROW(A33)</f>
        <v>33</v>
      </c>
      <c r="B46" s="15" t="s">
        <v>453</v>
      </c>
      <c r="C46" s="15" t="s">
        <v>45</v>
      </c>
      <c r="D46" s="15" t="s">
        <v>53</v>
      </c>
      <c r="E46" s="15" t="s">
        <v>420</v>
      </c>
      <c r="F46" s="15" t="s">
        <v>454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>
        <v>5</v>
      </c>
      <c r="Q46" s="13">
        <v>14</v>
      </c>
      <c r="R46" s="16">
        <v>0.25</v>
      </c>
      <c r="S46" s="14" t="s">
        <v>59</v>
      </c>
    </row>
    <row r="47" spans="1:19" x14ac:dyDescent="0.3">
      <c r="A47" s="13">
        <f>ROW(A34)</f>
        <v>34</v>
      </c>
      <c r="B47" s="15" t="s">
        <v>365</v>
      </c>
      <c r="C47" s="15" t="s">
        <v>300</v>
      </c>
      <c r="D47" s="15" t="s">
        <v>19</v>
      </c>
      <c r="E47" s="15" t="s">
        <v>352</v>
      </c>
      <c r="F47" s="15" t="s">
        <v>366</v>
      </c>
      <c r="G47" s="10">
        <v>1</v>
      </c>
      <c r="H47" s="33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0">
        <v>4</v>
      </c>
      <c r="Q47" s="13">
        <v>13</v>
      </c>
      <c r="R47" s="16">
        <v>0.24</v>
      </c>
      <c r="S47" s="14" t="s">
        <v>59</v>
      </c>
    </row>
    <row r="48" spans="1:19" x14ac:dyDescent="0.3">
      <c r="A48" s="13">
        <f>ROW(A35)</f>
        <v>35</v>
      </c>
      <c r="B48" s="15" t="s">
        <v>375</v>
      </c>
      <c r="C48" s="15" t="s">
        <v>48</v>
      </c>
      <c r="D48" s="15" t="s">
        <v>23</v>
      </c>
      <c r="E48" s="15" t="s">
        <v>352</v>
      </c>
      <c r="F48" s="15" t="s">
        <v>376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0">
        <v>4</v>
      </c>
      <c r="Q48" s="13">
        <v>13</v>
      </c>
      <c r="R48" s="16">
        <v>0.24</v>
      </c>
      <c r="S48" s="14" t="s">
        <v>59</v>
      </c>
    </row>
    <row r="49" spans="1:19" x14ac:dyDescent="0.3">
      <c r="A49" s="13">
        <f>ROW(A36)</f>
        <v>36</v>
      </c>
      <c r="B49" s="15" t="s">
        <v>55</v>
      </c>
      <c r="C49" s="15" t="s">
        <v>377</v>
      </c>
      <c r="D49" s="15" t="s">
        <v>82</v>
      </c>
      <c r="E49" s="15" t="s">
        <v>352</v>
      </c>
      <c r="F49" s="15" t="s">
        <v>378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>
        <v>1</v>
      </c>
      <c r="P49" s="10">
        <v>4</v>
      </c>
      <c r="Q49" s="13">
        <v>13</v>
      </c>
      <c r="R49" s="16">
        <v>0.24</v>
      </c>
      <c r="S49" s="14" t="s">
        <v>59</v>
      </c>
    </row>
    <row r="50" spans="1:19" x14ac:dyDescent="0.3">
      <c r="A50" s="13">
        <f>ROW(A37)</f>
        <v>37</v>
      </c>
      <c r="B50" s="15" t="s">
        <v>379</v>
      </c>
      <c r="C50" s="15" t="s">
        <v>120</v>
      </c>
      <c r="D50" s="15" t="s">
        <v>164</v>
      </c>
      <c r="E50" s="15" t="s">
        <v>352</v>
      </c>
      <c r="F50" s="15" t="s">
        <v>380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0">
        <v>3</v>
      </c>
      <c r="Q50" s="13">
        <v>12</v>
      </c>
      <c r="R50" s="16">
        <v>0.22</v>
      </c>
      <c r="S50" s="14" t="s">
        <v>59</v>
      </c>
    </row>
    <row r="51" spans="1:19" x14ac:dyDescent="0.3">
      <c r="A51" s="13">
        <f>ROW(A38)</f>
        <v>38</v>
      </c>
      <c r="B51" s="15" t="s">
        <v>438</v>
      </c>
      <c r="C51" s="15" t="s">
        <v>439</v>
      </c>
      <c r="D51" s="15" t="s">
        <v>33</v>
      </c>
      <c r="E51" s="15" t="s">
        <v>420</v>
      </c>
      <c r="F51" s="15" t="s">
        <v>440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10">
        <v>1</v>
      </c>
      <c r="P51" s="10">
        <v>3</v>
      </c>
      <c r="Q51" s="13">
        <v>12</v>
      </c>
      <c r="R51" s="16">
        <v>0.22</v>
      </c>
      <c r="S51" s="14" t="s">
        <v>59</v>
      </c>
    </row>
    <row r="52" spans="1:19" x14ac:dyDescent="0.3">
      <c r="A52" s="13">
        <f>ROW(A39)</f>
        <v>39</v>
      </c>
      <c r="B52" s="15" t="s">
        <v>153</v>
      </c>
      <c r="C52" s="15" t="s">
        <v>18</v>
      </c>
      <c r="D52" s="15" t="s">
        <v>33</v>
      </c>
      <c r="E52" s="15" t="s">
        <v>456</v>
      </c>
      <c r="F52" s="15" t="s">
        <v>462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v>1</v>
      </c>
      <c r="P52" s="10">
        <v>3</v>
      </c>
      <c r="Q52" s="13">
        <v>12</v>
      </c>
      <c r="R52" s="16">
        <v>0.22</v>
      </c>
      <c r="S52" s="14" t="s">
        <v>59</v>
      </c>
    </row>
    <row r="53" spans="1:19" x14ac:dyDescent="0.3">
      <c r="A53" s="13">
        <f>ROW(A40)</f>
        <v>40</v>
      </c>
      <c r="B53" s="15" t="s">
        <v>395</v>
      </c>
      <c r="C53" s="15" t="s">
        <v>120</v>
      </c>
      <c r="D53" s="15" t="s">
        <v>19</v>
      </c>
      <c r="E53" s="15" t="s">
        <v>391</v>
      </c>
      <c r="F53" s="15" t="s">
        <v>396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>
        <v>2</v>
      </c>
      <c r="Q53" s="13">
        <v>11</v>
      </c>
      <c r="R53" s="16">
        <v>0.2</v>
      </c>
      <c r="S53" s="14" t="s">
        <v>59</v>
      </c>
    </row>
    <row r="54" spans="1:19" x14ac:dyDescent="0.3">
      <c r="A54" s="13">
        <f>ROW(A41)</f>
        <v>41</v>
      </c>
      <c r="B54" s="15" t="s">
        <v>336</v>
      </c>
      <c r="C54" s="15" t="s">
        <v>130</v>
      </c>
      <c r="D54" s="15" t="s">
        <v>34</v>
      </c>
      <c r="E54" s="15" t="s">
        <v>420</v>
      </c>
      <c r="F54" s="15" t="s">
        <v>450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0">
        <v>1</v>
      </c>
      <c r="O54" s="10">
        <v>1</v>
      </c>
      <c r="P54" s="10">
        <v>2</v>
      </c>
      <c r="Q54" s="13">
        <v>11</v>
      </c>
      <c r="R54" s="16">
        <v>0.2</v>
      </c>
      <c r="S54" s="14" t="s">
        <v>59</v>
      </c>
    </row>
    <row r="55" spans="1:19" x14ac:dyDescent="0.3">
      <c r="A55" s="13">
        <f>ROW(A42)</f>
        <v>42</v>
      </c>
      <c r="B55" s="15" t="s">
        <v>363</v>
      </c>
      <c r="C55" s="15" t="s">
        <v>22</v>
      </c>
      <c r="D55" s="15" t="s">
        <v>34</v>
      </c>
      <c r="E55" s="15" t="s">
        <v>352</v>
      </c>
      <c r="F55" s="15" t="s">
        <v>364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>
        <v>1</v>
      </c>
      <c r="Q55" s="13">
        <v>10</v>
      </c>
      <c r="R55" s="16">
        <v>0.18</v>
      </c>
      <c r="S55" s="14" t="s">
        <v>59</v>
      </c>
    </row>
    <row r="56" spans="1:19" x14ac:dyDescent="0.3">
      <c r="A56" s="13">
        <f>ROW(A43)</f>
        <v>43</v>
      </c>
      <c r="B56" s="15" t="s">
        <v>402</v>
      </c>
      <c r="C56" s="15" t="s">
        <v>41</v>
      </c>
      <c r="D56" s="15" t="s">
        <v>31</v>
      </c>
      <c r="E56" s="15" t="s">
        <v>391</v>
      </c>
      <c r="F56" s="15" t="s">
        <v>403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>
        <v>1</v>
      </c>
      <c r="N56" s="10">
        <v>1</v>
      </c>
      <c r="O56" s="10">
        <v>1</v>
      </c>
      <c r="P56" s="10">
        <v>1</v>
      </c>
      <c r="Q56" s="13">
        <v>10</v>
      </c>
      <c r="R56" s="16">
        <v>0.18</v>
      </c>
      <c r="S56" s="14" t="s">
        <v>59</v>
      </c>
    </row>
    <row r="57" spans="1:19" x14ac:dyDescent="0.3">
      <c r="A57" s="13">
        <f>ROW(A44)</f>
        <v>44</v>
      </c>
      <c r="B57" s="15" t="s">
        <v>413</v>
      </c>
      <c r="C57" s="15" t="s">
        <v>414</v>
      </c>
      <c r="D57" s="15" t="s">
        <v>31</v>
      </c>
      <c r="E57" s="15" t="s">
        <v>391</v>
      </c>
      <c r="F57" s="15" t="s">
        <v>415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>
        <v>1</v>
      </c>
      <c r="Q57" s="13">
        <v>10</v>
      </c>
      <c r="R57" s="16">
        <v>0.18</v>
      </c>
      <c r="S57" s="14" t="s">
        <v>59</v>
      </c>
    </row>
    <row r="58" spans="1:19" x14ac:dyDescent="0.3">
      <c r="A58" s="13">
        <f>ROW(A45)</f>
        <v>45</v>
      </c>
      <c r="B58" s="15" t="s">
        <v>322</v>
      </c>
      <c r="C58" s="15" t="s">
        <v>42</v>
      </c>
      <c r="D58" s="15" t="s">
        <v>19</v>
      </c>
      <c r="E58" s="15" t="s">
        <v>391</v>
      </c>
      <c r="F58" s="15" t="s">
        <v>416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0">
        <v>1</v>
      </c>
      <c r="Q58" s="13">
        <v>10</v>
      </c>
      <c r="R58" s="16">
        <v>0.18</v>
      </c>
      <c r="S58" s="14" t="s">
        <v>59</v>
      </c>
    </row>
    <row r="59" spans="1:19" x14ac:dyDescent="0.3">
      <c r="A59" s="13">
        <f>ROW(A46)</f>
        <v>46</v>
      </c>
      <c r="B59" s="15" t="s">
        <v>427</v>
      </c>
      <c r="C59" s="15" t="s">
        <v>45</v>
      </c>
      <c r="D59" s="15" t="s">
        <v>31</v>
      </c>
      <c r="E59" s="15" t="s">
        <v>420</v>
      </c>
      <c r="F59" s="15" t="s">
        <v>428</v>
      </c>
      <c r="G59" s="10">
        <v>1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0">
        <v>1</v>
      </c>
      <c r="N59" s="10">
        <v>1</v>
      </c>
      <c r="O59" s="10">
        <v>1</v>
      </c>
      <c r="P59" s="10">
        <v>1</v>
      </c>
      <c r="Q59" s="13">
        <v>10</v>
      </c>
      <c r="R59" s="16">
        <v>0.18</v>
      </c>
      <c r="S59" s="14" t="s">
        <v>59</v>
      </c>
    </row>
    <row r="60" spans="1:19" x14ac:dyDescent="0.3">
      <c r="A60" s="13">
        <f>ROW(A47)</f>
        <v>47</v>
      </c>
      <c r="B60" s="15" t="s">
        <v>381</v>
      </c>
      <c r="C60" s="15" t="s">
        <v>92</v>
      </c>
      <c r="D60" s="15" t="s">
        <v>382</v>
      </c>
      <c r="E60" s="15" t="s">
        <v>352</v>
      </c>
      <c r="F60" s="15" t="s">
        <v>383</v>
      </c>
      <c r="G60" s="10">
        <v>1</v>
      </c>
      <c r="H60" s="10">
        <v>1</v>
      </c>
      <c r="I60" s="10">
        <v>1</v>
      </c>
      <c r="J60" s="10">
        <v>1</v>
      </c>
      <c r="K60" s="10">
        <v>1</v>
      </c>
      <c r="L60" s="10">
        <v>1</v>
      </c>
      <c r="M60" s="10">
        <v>1</v>
      </c>
      <c r="N60" s="10">
        <v>1</v>
      </c>
      <c r="O60" s="10">
        <v>1</v>
      </c>
      <c r="P60" s="10">
        <v>0</v>
      </c>
      <c r="Q60" s="13">
        <v>9</v>
      </c>
      <c r="R60" s="16">
        <v>0.16</v>
      </c>
      <c r="S60" s="14" t="s">
        <v>59</v>
      </c>
    </row>
    <row r="61" spans="1:19" x14ac:dyDescent="0.3">
      <c r="A61" s="13">
        <f>ROW(A48)</f>
        <v>48</v>
      </c>
      <c r="B61" s="15" t="s">
        <v>458</v>
      </c>
      <c r="C61" s="15" t="s">
        <v>98</v>
      </c>
      <c r="D61" s="15" t="s">
        <v>222</v>
      </c>
      <c r="E61" s="15" t="s">
        <v>456</v>
      </c>
      <c r="F61" s="15" t="s">
        <v>459</v>
      </c>
      <c r="G61" s="10">
        <v>1</v>
      </c>
      <c r="H61" s="10">
        <v>1</v>
      </c>
      <c r="I61" s="10">
        <v>1</v>
      </c>
      <c r="J61" s="10">
        <v>1</v>
      </c>
      <c r="K61" s="10">
        <v>1</v>
      </c>
      <c r="L61" s="10">
        <v>1</v>
      </c>
      <c r="M61" s="10">
        <v>1</v>
      </c>
      <c r="N61" s="10">
        <v>1</v>
      </c>
      <c r="O61" s="10">
        <v>1</v>
      </c>
      <c r="P61" s="10">
        <v>0</v>
      </c>
      <c r="Q61" s="13">
        <v>9</v>
      </c>
      <c r="R61" s="16">
        <v>0.16</v>
      </c>
      <c r="S61" s="14" t="s">
        <v>59</v>
      </c>
    </row>
    <row r="62" spans="1:19" x14ac:dyDescent="0.3">
      <c r="A62" s="13">
        <f>ROW(A49)</f>
        <v>49</v>
      </c>
      <c r="B62" s="15" t="s">
        <v>351</v>
      </c>
      <c r="C62" s="15" t="s">
        <v>120</v>
      </c>
      <c r="D62" s="15" t="s">
        <v>29</v>
      </c>
      <c r="E62" s="31" t="s">
        <v>352</v>
      </c>
      <c r="F62" s="31" t="s">
        <v>353</v>
      </c>
      <c r="G62" s="10">
        <v>1</v>
      </c>
      <c r="H62" s="10">
        <v>1</v>
      </c>
      <c r="I62" s="10">
        <v>1</v>
      </c>
      <c r="J62" s="10">
        <v>1</v>
      </c>
      <c r="K62" s="10">
        <v>1</v>
      </c>
      <c r="L62" s="10">
        <v>1</v>
      </c>
      <c r="M62" s="10">
        <v>1</v>
      </c>
      <c r="N62" s="10">
        <v>0</v>
      </c>
      <c r="O62" s="10">
        <v>0</v>
      </c>
      <c r="P62" s="10">
        <v>1</v>
      </c>
      <c r="Q62" s="13">
        <v>8</v>
      </c>
      <c r="R62" s="16">
        <v>0.15</v>
      </c>
      <c r="S62" s="17" t="s">
        <v>59</v>
      </c>
    </row>
    <row r="63" spans="1:19" x14ac:dyDescent="0.3">
      <c r="A63" s="13">
        <f>ROW(A50)</f>
        <v>50</v>
      </c>
      <c r="B63" s="15" t="s">
        <v>397</v>
      </c>
      <c r="C63" s="15" t="s">
        <v>120</v>
      </c>
      <c r="D63" s="15" t="s">
        <v>31</v>
      </c>
      <c r="E63" s="15" t="s">
        <v>391</v>
      </c>
      <c r="F63" s="15" t="s">
        <v>398</v>
      </c>
      <c r="G63" s="10">
        <v>1</v>
      </c>
      <c r="H63" s="10">
        <v>1</v>
      </c>
      <c r="I63" s="10">
        <v>1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10">
        <v>0</v>
      </c>
      <c r="P63" s="10">
        <v>0</v>
      </c>
      <c r="Q63" s="13">
        <v>8</v>
      </c>
      <c r="R63" s="16">
        <v>0.15</v>
      </c>
      <c r="S63" s="14" t="s">
        <v>59</v>
      </c>
    </row>
    <row r="64" spans="1:19" x14ac:dyDescent="0.3">
      <c r="A64" s="13">
        <f>ROW(A51)</f>
        <v>51</v>
      </c>
      <c r="B64" s="15" t="s">
        <v>359</v>
      </c>
      <c r="C64" s="15" t="s">
        <v>92</v>
      </c>
      <c r="D64" s="15" t="s">
        <v>142</v>
      </c>
      <c r="E64" s="69" t="s">
        <v>352</v>
      </c>
      <c r="F64" s="69" t="s">
        <v>360</v>
      </c>
      <c r="G64" s="10">
        <v>1</v>
      </c>
      <c r="H64" s="10">
        <v>1</v>
      </c>
      <c r="I64" s="10">
        <v>1</v>
      </c>
      <c r="J64" s="10">
        <v>1</v>
      </c>
      <c r="K64" s="10">
        <v>1</v>
      </c>
      <c r="L64" s="10">
        <v>1</v>
      </c>
      <c r="M64" s="10">
        <v>1</v>
      </c>
      <c r="N64" s="10">
        <v>0</v>
      </c>
      <c r="O64" s="10">
        <v>0</v>
      </c>
      <c r="P64" s="10">
        <v>0</v>
      </c>
      <c r="Q64" s="13">
        <v>7</v>
      </c>
      <c r="R64" s="16">
        <v>0.13</v>
      </c>
      <c r="S64" s="17" t="s">
        <v>59</v>
      </c>
    </row>
    <row r="65" spans="1:19" x14ac:dyDescent="0.3">
      <c r="A65" s="13">
        <f>ROW(A52)</f>
        <v>52</v>
      </c>
      <c r="B65" s="15" t="s">
        <v>393</v>
      </c>
      <c r="C65" s="15" t="s">
        <v>50</v>
      </c>
      <c r="D65" s="15" t="s">
        <v>222</v>
      </c>
      <c r="E65" s="15" t="s">
        <v>391</v>
      </c>
      <c r="F65" s="15" t="s">
        <v>394</v>
      </c>
      <c r="G65" s="10">
        <v>1</v>
      </c>
      <c r="H65" s="10">
        <v>1</v>
      </c>
      <c r="I65" s="10">
        <v>1</v>
      </c>
      <c r="J65" s="10">
        <v>1</v>
      </c>
      <c r="K65" s="10">
        <v>1</v>
      </c>
      <c r="L65" s="10">
        <v>1</v>
      </c>
      <c r="M65" s="10">
        <v>1</v>
      </c>
      <c r="N65" s="10">
        <v>0</v>
      </c>
      <c r="O65" s="10">
        <v>0</v>
      </c>
      <c r="P65" s="10">
        <v>0</v>
      </c>
      <c r="Q65" s="13">
        <v>7</v>
      </c>
      <c r="R65" s="16">
        <v>0.13</v>
      </c>
      <c r="S65" s="14" t="s">
        <v>59</v>
      </c>
    </row>
    <row r="66" spans="1:19" x14ac:dyDescent="0.3">
      <c r="A66" s="13">
        <f>ROW(A53)</f>
        <v>53</v>
      </c>
      <c r="B66" s="15" t="s">
        <v>404</v>
      </c>
      <c r="C66" s="15" t="s">
        <v>405</v>
      </c>
      <c r="D66" s="15" t="s">
        <v>406</v>
      </c>
      <c r="E66" s="15" t="s">
        <v>391</v>
      </c>
      <c r="F66" s="15" t="s">
        <v>407</v>
      </c>
      <c r="G66" s="10">
        <v>1</v>
      </c>
      <c r="H66" s="10">
        <v>1</v>
      </c>
      <c r="I66" s="10">
        <v>1</v>
      </c>
      <c r="J66" s="10">
        <v>1</v>
      </c>
      <c r="K66" s="10">
        <v>1</v>
      </c>
      <c r="L66" s="10">
        <v>1</v>
      </c>
      <c r="M66" s="10">
        <v>1</v>
      </c>
      <c r="N66" s="10">
        <v>0</v>
      </c>
      <c r="O66" s="10">
        <v>0</v>
      </c>
      <c r="P66" s="10">
        <v>0</v>
      </c>
      <c r="Q66" s="13">
        <v>7</v>
      </c>
      <c r="R66" s="16">
        <v>0.13</v>
      </c>
      <c r="S66" s="14" t="s">
        <v>59</v>
      </c>
    </row>
    <row r="67" spans="1:19" x14ac:dyDescent="0.3">
      <c r="A67" s="13">
        <f>ROW(A54)</f>
        <v>54</v>
      </c>
      <c r="B67" s="15" t="s">
        <v>390</v>
      </c>
      <c r="C67" s="15" t="s">
        <v>300</v>
      </c>
      <c r="D67" s="15" t="s">
        <v>19</v>
      </c>
      <c r="E67" s="15" t="s">
        <v>391</v>
      </c>
      <c r="F67" s="15" t="s">
        <v>392</v>
      </c>
      <c r="G67" s="10">
        <v>1</v>
      </c>
      <c r="H67" s="10">
        <v>1</v>
      </c>
      <c r="I67" s="10">
        <v>1</v>
      </c>
      <c r="J67" s="10">
        <v>1</v>
      </c>
      <c r="K67" s="10">
        <v>1</v>
      </c>
      <c r="L67" s="10">
        <v>1</v>
      </c>
      <c r="M67" s="10">
        <v>0</v>
      </c>
      <c r="N67" s="10">
        <v>0</v>
      </c>
      <c r="O67" s="10">
        <v>0</v>
      </c>
      <c r="P67" s="10">
        <v>0</v>
      </c>
      <c r="Q67" s="13">
        <v>6</v>
      </c>
      <c r="R67" s="16">
        <v>0.11</v>
      </c>
      <c r="S67" s="14" t="s">
        <v>59</v>
      </c>
    </row>
    <row r="68" spans="1:19" x14ac:dyDescent="0.3">
      <c r="A68" s="13">
        <f>ROW(A55)</f>
        <v>55</v>
      </c>
      <c r="B68" s="15" t="s">
        <v>408</v>
      </c>
      <c r="C68" s="15" t="s">
        <v>409</v>
      </c>
      <c r="D68" s="15" t="s">
        <v>33</v>
      </c>
      <c r="E68" s="15" t="s">
        <v>391</v>
      </c>
      <c r="F68" s="15" t="s">
        <v>410</v>
      </c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0">
        <v>1</v>
      </c>
      <c r="M68" s="10">
        <v>0</v>
      </c>
      <c r="N68" s="10">
        <v>0</v>
      </c>
      <c r="O68" s="10">
        <v>0</v>
      </c>
      <c r="P68" s="10">
        <v>0</v>
      </c>
      <c r="Q68" s="13">
        <v>6</v>
      </c>
      <c r="R68" s="16">
        <v>0.11</v>
      </c>
      <c r="S68" s="14" t="s">
        <v>59</v>
      </c>
    </row>
    <row r="69" spans="1:19" x14ac:dyDescent="0.3">
      <c r="A69" s="13">
        <f>ROW(A56)</f>
        <v>56</v>
      </c>
      <c r="B69" s="15" t="s">
        <v>445</v>
      </c>
      <c r="C69" s="15" t="s">
        <v>446</v>
      </c>
      <c r="D69" s="15" t="s">
        <v>33</v>
      </c>
      <c r="E69" s="15" t="s">
        <v>420</v>
      </c>
      <c r="F69" s="15" t="s">
        <v>447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0</v>
      </c>
      <c r="N69" s="10">
        <v>0</v>
      </c>
      <c r="O69" s="10">
        <v>0</v>
      </c>
      <c r="P69" s="10">
        <v>0</v>
      </c>
      <c r="Q69" s="13">
        <v>6</v>
      </c>
      <c r="R69" s="16">
        <v>0.11</v>
      </c>
      <c r="S69" s="14" t="s">
        <v>59</v>
      </c>
    </row>
    <row r="70" spans="1:19" x14ac:dyDescent="0.3">
      <c r="A70" s="13">
        <f>ROW(A57)</f>
        <v>57</v>
      </c>
      <c r="B70" s="15" t="s">
        <v>373</v>
      </c>
      <c r="C70" s="15" t="s">
        <v>18</v>
      </c>
      <c r="D70" s="15" t="s">
        <v>31</v>
      </c>
      <c r="E70" s="15" t="s">
        <v>352</v>
      </c>
      <c r="F70" s="15" t="s">
        <v>374</v>
      </c>
      <c r="G70" s="10">
        <v>1</v>
      </c>
      <c r="H70" s="10">
        <v>1</v>
      </c>
      <c r="I70" s="10">
        <v>1</v>
      </c>
      <c r="J70" s="10">
        <v>1</v>
      </c>
      <c r="K70" s="10">
        <v>1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3">
        <v>5</v>
      </c>
      <c r="R70" s="16">
        <v>0.09</v>
      </c>
      <c r="S70" s="14" t="s">
        <v>59</v>
      </c>
    </row>
    <row r="71" spans="1:19" x14ac:dyDescent="0.3">
      <c r="A71" s="13">
        <f>ROW(A58)</f>
        <v>58</v>
      </c>
      <c r="B71" s="15" t="s">
        <v>399</v>
      </c>
      <c r="C71" s="15" t="s">
        <v>400</v>
      </c>
      <c r="D71" s="15" t="s">
        <v>33</v>
      </c>
      <c r="E71" s="15" t="s">
        <v>391</v>
      </c>
      <c r="F71" s="15" t="s">
        <v>401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3">
        <v>5</v>
      </c>
      <c r="R71" s="16">
        <v>0.09</v>
      </c>
      <c r="S71" s="14" t="s">
        <v>59</v>
      </c>
    </row>
    <row r="72" spans="1:19" x14ac:dyDescent="0.3">
      <c r="A72" s="13">
        <f>ROW(A59)</f>
        <v>59</v>
      </c>
      <c r="B72" s="15" t="s">
        <v>417</v>
      </c>
      <c r="C72" s="15" t="s">
        <v>28</v>
      </c>
      <c r="D72" s="15" t="s">
        <v>37</v>
      </c>
      <c r="E72" s="15" t="s">
        <v>391</v>
      </c>
      <c r="F72" s="15" t="s">
        <v>418</v>
      </c>
      <c r="G72" s="10">
        <v>1</v>
      </c>
      <c r="H72" s="10">
        <v>1</v>
      </c>
      <c r="I72" s="10">
        <v>1</v>
      </c>
      <c r="J72" s="10">
        <v>1</v>
      </c>
      <c r="K72" s="10">
        <v>1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3">
        <v>5</v>
      </c>
      <c r="R72" s="16">
        <v>0.09</v>
      </c>
      <c r="S72" s="14" t="s">
        <v>59</v>
      </c>
    </row>
    <row r="73" spans="1:19" x14ac:dyDescent="0.3">
      <c r="A73" s="13">
        <f>ROW(A60)</f>
        <v>60</v>
      </c>
      <c r="B73" s="15" t="s">
        <v>354</v>
      </c>
      <c r="C73" s="15" t="s">
        <v>355</v>
      </c>
      <c r="D73" s="15" t="s">
        <v>31</v>
      </c>
      <c r="E73" s="31" t="s">
        <v>352</v>
      </c>
      <c r="F73" s="31" t="s">
        <v>356</v>
      </c>
      <c r="G73" s="10">
        <v>1</v>
      </c>
      <c r="H73" s="10">
        <v>1</v>
      </c>
      <c r="I73" s="10">
        <v>1</v>
      </c>
      <c r="J73" s="10">
        <v>1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3">
        <v>4</v>
      </c>
      <c r="R73" s="16">
        <v>7.0000000000000007E-2</v>
      </c>
      <c r="S73" s="17" t="s">
        <v>59</v>
      </c>
    </row>
    <row r="74" spans="1:19" x14ac:dyDescent="0.3">
      <c r="A74" s="13">
        <f>ROW(A61)</f>
        <v>61</v>
      </c>
      <c r="B74" s="15" t="s">
        <v>419</v>
      </c>
      <c r="C74" s="15" t="s">
        <v>50</v>
      </c>
      <c r="D74" s="15" t="s">
        <v>34</v>
      </c>
      <c r="E74" s="15" t="s">
        <v>420</v>
      </c>
      <c r="F74" s="15" t="s">
        <v>421</v>
      </c>
      <c r="G74" s="10">
        <v>1</v>
      </c>
      <c r="H74" s="10">
        <v>1</v>
      </c>
      <c r="I74" s="10">
        <v>1</v>
      </c>
      <c r="J74" s="10">
        <v>1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3">
        <v>4</v>
      </c>
      <c r="R74" s="16">
        <v>7.0000000000000007E-2</v>
      </c>
      <c r="S74" s="14" t="s">
        <v>59</v>
      </c>
    </row>
    <row r="75" spans="1:19" x14ac:dyDescent="0.3">
      <c r="A75" s="13">
        <f>ROW(A62)</f>
        <v>62</v>
      </c>
      <c r="B75" s="15" t="s">
        <v>444</v>
      </c>
      <c r="C75" s="15" t="s">
        <v>38</v>
      </c>
      <c r="D75" s="15" t="s">
        <v>34</v>
      </c>
      <c r="E75" s="15" t="s">
        <v>420</v>
      </c>
      <c r="F75" s="15" t="s">
        <v>430</v>
      </c>
      <c r="G75" s="10">
        <v>1</v>
      </c>
      <c r="H75" s="10">
        <v>1</v>
      </c>
      <c r="I75" s="10">
        <v>1</v>
      </c>
      <c r="J75" s="10">
        <v>1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3">
        <v>4</v>
      </c>
      <c r="R75" s="16">
        <v>7.0000000000000007E-2</v>
      </c>
      <c r="S75" s="14" t="s">
        <v>59</v>
      </c>
    </row>
    <row r="76" spans="1:19" x14ac:dyDescent="0.3">
      <c r="A76" s="13">
        <f>ROW(A63)</f>
        <v>63</v>
      </c>
      <c r="B76" s="15"/>
      <c r="C76" s="15"/>
      <c r="D76" s="15"/>
      <c r="E76" s="15"/>
      <c r="F76" s="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3">
        <f>SUM(G76:P76)</f>
        <v>0</v>
      </c>
      <c r="R76" s="16">
        <f>Q76/$E$14</f>
        <v>0</v>
      </c>
      <c r="S76" s="14"/>
    </row>
    <row r="77" spans="1:19" x14ac:dyDescent="0.3">
      <c r="A77" s="13">
        <f>ROW(A64)</f>
        <v>64</v>
      </c>
      <c r="B77" s="15"/>
      <c r="C77" s="15"/>
      <c r="D77" s="15"/>
      <c r="E77" s="15"/>
      <c r="F77" s="1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3">
        <f>SUM(G77:P77)</f>
        <v>0</v>
      </c>
      <c r="R77" s="16">
        <f>Q77/$E$14</f>
        <v>0</v>
      </c>
      <c r="S77" s="14"/>
    </row>
    <row r="78" spans="1:19" x14ac:dyDescent="0.3">
      <c r="A78" s="13">
        <f>ROW(A65)</f>
        <v>65</v>
      </c>
      <c r="B78" s="15"/>
      <c r="C78" s="15"/>
      <c r="D78" s="15"/>
      <c r="E78" s="15"/>
      <c r="F78" s="1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3">
        <f>SUM(G78:P78)</f>
        <v>0</v>
      </c>
      <c r="R78" s="16">
        <f>Q78/$E$14</f>
        <v>0</v>
      </c>
      <c r="S78" s="14"/>
    </row>
    <row r="79" spans="1:19" x14ac:dyDescent="0.3">
      <c r="A79" s="13">
        <f>ROW(A66)</f>
        <v>66</v>
      </c>
      <c r="B79" s="15"/>
      <c r="C79" s="15"/>
      <c r="D79" s="15"/>
      <c r="E79" s="15"/>
      <c r="F79" s="1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3">
        <f>SUM(G79:P79)</f>
        <v>0</v>
      </c>
      <c r="R79" s="16">
        <f>Q79/$E$14</f>
        <v>0</v>
      </c>
      <c r="S79" s="14"/>
    </row>
    <row r="80" spans="1:19" x14ac:dyDescent="0.3">
      <c r="A80" s="13">
        <f>ROW(A67)</f>
        <v>67</v>
      </c>
      <c r="B80" s="15"/>
      <c r="C80" s="15"/>
      <c r="D80" s="15"/>
      <c r="E80" s="15"/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3">
        <f>SUM(G80:P80)</f>
        <v>0</v>
      </c>
      <c r="R80" s="16">
        <f>Q80/$E$14</f>
        <v>0</v>
      </c>
      <c r="S80" s="14"/>
    </row>
    <row r="81" spans="1:19" x14ac:dyDescent="0.3">
      <c r="A81" s="13">
        <f>ROW(A68)</f>
        <v>68</v>
      </c>
      <c r="B81" s="15"/>
      <c r="C81" s="15"/>
      <c r="D81" s="15"/>
      <c r="E81" s="15"/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3">
        <f>SUM(G81:P81)</f>
        <v>0</v>
      </c>
      <c r="R81" s="16">
        <f>Q81/$E$14</f>
        <v>0</v>
      </c>
      <c r="S81" s="14"/>
    </row>
    <row r="82" spans="1:19" x14ac:dyDescent="0.3">
      <c r="A82" s="13">
        <f>ROW(A69)</f>
        <v>69</v>
      </c>
      <c r="B82" s="15"/>
      <c r="C82" s="15"/>
      <c r="D82" s="15"/>
      <c r="E82" s="15"/>
      <c r="F82" s="15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3">
        <f>SUM(G82:P82)</f>
        <v>0</v>
      </c>
      <c r="R82" s="16">
        <f>Q82/$E$14</f>
        <v>0</v>
      </c>
      <c r="S82" s="14"/>
    </row>
    <row r="83" spans="1:19" x14ac:dyDescent="0.3">
      <c r="A83" s="13">
        <f>ROW(A70)</f>
        <v>70</v>
      </c>
      <c r="B83" s="15"/>
      <c r="C83" s="15"/>
      <c r="D83" s="15"/>
      <c r="E83" s="15"/>
      <c r="F83" s="15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3">
        <f>SUM(G83:P83)</f>
        <v>0</v>
      </c>
      <c r="R83" s="16">
        <f>Q83/$E$14</f>
        <v>0</v>
      </c>
      <c r="S83" s="14"/>
    </row>
    <row r="84" spans="1:19" x14ac:dyDescent="0.3">
      <c r="A84" s="13">
        <f>ROW(A71)</f>
        <v>71</v>
      </c>
      <c r="B84" s="15"/>
      <c r="C84" s="15"/>
      <c r="D84" s="15"/>
      <c r="E84" s="15"/>
      <c r="F84" s="15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3">
        <f>SUM(G84:P84)</f>
        <v>0</v>
      </c>
      <c r="R84" s="16">
        <f>Q84/$E$14</f>
        <v>0</v>
      </c>
      <c r="S84" s="14"/>
    </row>
    <row r="85" spans="1:19" x14ac:dyDescent="0.3">
      <c r="A85" s="13">
        <f>ROW(A72)</f>
        <v>72</v>
      </c>
      <c r="B85" s="15"/>
      <c r="C85" s="15"/>
      <c r="D85" s="15"/>
      <c r="E85" s="15"/>
      <c r="F85" s="15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3">
        <f>SUM(G85:P85)</f>
        <v>0</v>
      </c>
      <c r="R85" s="16">
        <f>Q85/$E$14</f>
        <v>0</v>
      </c>
      <c r="S85" s="14"/>
    </row>
    <row r="86" spans="1:19" x14ac:dyDescent="0.3">
      <c r="A86" s="13">
        <f>ROW(A73)</f>
        <v>73</v>
      </c>
      <c r="B86" s="15"/>
      <c r="C86" s="15"/>
      <c r="D86" s="15"/>
      <c r="E86" s="15"/>
      <c r="F86" s="15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3">
        <f>SUM(G86:P86)</f>
        <v>0</v>
      </c>
      <c r="R86" s="16">
        <f>Q86/$E$14</f>
        <v>0</v>
      </c>
      <c r="S86" s="14"/>
    </row>
    <row r="87" spans="1:19" x14ac:dyDescent="0.3">
      <c r="A87" s="13">
        <f>ROW(A74)</f>
        <v>74</v>
      </c>
      <c r="B87" s="15"/>
      <c r="C87" s="15"/>
      <c r="D87" s="15"/>
      <c r="E87" s="15"/>
      <c r="F87" s="1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3">
        <f>SUM(G87:P87)</f>
        <v>0</v>
      </c>
      <c r="R87" s="16">
        <f>Q87/$E$14</f>
        <v>0</v>
      </c>
      <c r="S87" s="14"/>
    </row>
    <row r="88" spans="1:19" x14ac:dyDescent="0.3">
      <c r="A88" s="13">
        <f>ROW(A75)</f>
        <v>75</v>
      </c>
      <c r="B88" s="15"/>
      <c r="C88" s="15"/>
      <c r="D88" s="15"/>
      <c r="E88" s="15"/>
      <c r="F88" s="15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3">
        <f>SUM(G88:P88)</f>
        <v>0</v>
      </c>
      <c r="R88" s="16">
        <f>Q88/$E$14</f>
        <v>0</v>
      </c>
      <c r="S88" s="14"/>
    </row>
    <row r="89" spans="1:19" x14ac:dyDescent="0.3">
      <c r="A89" s="13">
        <f>ROW(A76)</f>
        <v>76</v>
      </c>
      <c r="B89" s="15"/>
      <c r="C89" s="15"/>
      <c r="D89" s="15"/>
      <c r="E89" s="15"/>
      <c r="F89" s="15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3">
        <f>SUM(G89:P89)</f>
        <v>0</v>
      </c>
      <c r="R89" s="16">
        <f>Q89/$E$14</f>
        <v>0</v>
      </c>
      <c r="S89" s="14"/>
    </row>
    <row r="90" spans="1:19" x14ac:dyDescent="0.3">
      <c r="A90" s="13">
        <f>ROW(A77)</f>
        <v>77</v>
      </c>
      <c r="B90" s="15"/>
      <c r="C90" s="15"/>
      <c r="D90" s="15"/>
      <c r="E90" s="15"/>
      <c r="F90" s="15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3">
        <f>SUM(G90:P90)</f>
        <v>0</v>
      </c>
      <c r="R90" s="16">
        <f>Q90/$E$14</f>
        <v>0</v>
      </c>
      <c r="S90" s="14"/>
    </row>
    <row r="91" spans="1:19" x14ac:dyDescent="0.3">
      <c r="A91" s="13">
        <f>ROW(A78)</f>
        <v>78</v>
      </c>
      <c r="B91" s="15"/>
      <c r="C91" s="15"/>
      <c r="D91" s="15"/>
      <c r="E91" s="15"/>
      <c r="F91" s="15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3">
        <f>SUM(G91:P91)</f>
        <v>0</v>
      </c>
      <c r="R91" s="16">
        <f>Q91/$E$14</f>
        <v>0</v>
      </c>
      <c r="S91" s="14"/>
    </row>
    <row r="92" spans="1:19" x14ac:dyDescent="0.3">
      <c r="A92" s="13">
        <f>ROW(A79)</f>
        <v>79</v>
      </c>
      <c r="B92" s="15"/>
      <c r="C92" s="15"/>
      <c r="D92" s="15"/>
      <c r="E92" s="15"/>
      <c r="F92" s="15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3">
        <f>SUM(G92:P92)</f>
        <v>0</v>
      </c>
      <c r="R92" s="16">
        <f>Q92/$E$14</f>
        <v>0</v>
      </c>
      <c r="S92" s="14"/>
    </row>
    <row r="93" spans="1:19" x14ac:dyDescent="0.3">
      <c r="A93" s="13">
        <f>ROW(A80)</f>
        <v>80</v>
      </c>
      <c r="B93" s="15"/>
      <c r="C93" s="15"/>
      <c r="D93" s="15"/>
      <c r="E93" s="15"/>
      <c r="F93" s="1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3">
        <f>SUM(G93:P93)</f>
        <v>0</v>
      </c>
      <c r="R93" s="16">
        <f>Q93/$E$14</f>
        <v>0</v>
      </c>
      <c r="S93" s="14"/>
    </row>
    <row r="94" spans="1:19" x14ac:dyDescent="0.3">
      <c r="A94" s="13">
        <f>ROW(A81)</f>
        <v>81</v>
      </c>
      <c r="B94" s="15"/>
      <c r="C94" s="15"/>
      <c r="D94" s="15"/>
      <c r="E94" s="15"/>
      <c r="F94" s="1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3">
        <f>SUM(G94:P94)</f>
        <v>0</v>
      </c>
      <c r="R94" s="16">
        <f>Q94/$E$14</f>
        <v>0</v>
      </c>
      <c r="S94" s="14"/>
    </row>
    <row r="95" spans="1:19" x14ac:dyDescent="0.3">
      <c r="A95" s="13">
        <f>ROW(A82)</f>
        <v>82</v>
      </c>
      <c r="B95" s="15"/>
      <c r="C95" s="15"/>
      <c r="D95" s="15"/>
      <c r="E95" s="15"/>
      <c r="F95" s="1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3">
        <f>SUM(G95:P95)</f>
        <v>0</v>
      </c>
      <c r="R95" s="16">
        <f>Q95/$E$14</f>
        <v>0</v>
      </c>
      <c r="S95" s="14"/>
    </row>
    <row r="96" spans="1:19" x14ac:dyDescent="0.3">
      <c r="A96" s="13">
        <f>ROW(A83)</f>
        <v>83</v>
      </c>
      <c r="B96" s="15"/>
      <c r="C96" s="15"/>
      <c r="D96" s="15"/>
      <c r="E96" s="15"/>
      <c r="F96" s="1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3">
        <f>SUM(G96:P96)</f>
        <v>0</v>
      </c>
      <c r="R96" s="16">
        <f>Q96/$E$14</f>
        <v>0</v>
      </c>
      <c r="S96" s="14"/>
    </row>
    <row r="97" spans="1:19" x14ac:dyDescent="0.3">
      <c r="A97" s="13">
        <f>ROW(A84)</f>
        <v>84</v>
      </c>
      <c r="B97" s="15"/>
      <c r="C97" s="15"/>
      <c r="D97" s="15"/>
      <c r="E97" s="15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3">
        <f>SUM(G97:P97)</f>
        <v>0</v>
      </c>
      <c r="R97" s="16">
        <f>Q97/$E$14</f>
        <v>0</v>
      </c>
      <c r="S97" s="14"/>
    </row>
    <row r="98" spans="1:19" x14ac:dyDescent="0.3">
      <c r="A98" s="13">
        <f>ROW(A85)</f>
        <v>85</v>
      </c>
      <c r="B98" s="15"/>
      <c r="C98" s="15"/>
      <c r="D98" s="15"/>
      <c r="E98" s="15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3">
        <f>SUM(G98:P98)</f>
        <v>0</v>
      </c>
      <c r="R98" s="16">
        <f>Q98/$E$14</f>
        <v>0</v>
      </c>
      <c r="S98" s="14"/>
    </row>
    <row r="99" spans="1:19" x14ac:dyDescent="0.3">
      <c r="A99" s="13">
        <f>ROW(A86)</f>
        <v>86</v>
      </c>
      <c r="B99" s="15"/>
      <c r="C99" s="15"/>
      <c r="D99" s="15"/>
      <c r="E99" s="15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3">
        <f>SUM(G99:P99)</f>
        <v>0</v>
      </c>
      <c r="R99" s="16">
        <f>Q99/$E$14</f>
        <v>0</v>
      </c>
      <c r="S99" s="14"/>
    </row>
    <row r="100" spans="1:19" x14ac:dyDescent="0.3">
      <c r="A100" s="13">
        <f>ROW(A87)</f>
        <v>87</v>
      </c>
      <c r="B100" s="15"/>
      <c r="C100" s="15"/>
      <c r="D100" s="15"/>
      <c r="E100" s="15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3">
        <f>SUM(G100:P100)</f>
        <v>0</v>
      </c>
      <c r="R100" s="16">
        <f>Q100/$E$14</f>
        <v>0</v>
      </c>
      <c r="S100" s="14"/>
    </row>
    <row r="101" spans="1:19" x14ac:dyDescent="0.3">
      <c r="A101" s="13">
        <f>ROW(A88)</f>
        <v>88</v>
      </c>
      <c r="B101" s="15"/>
      <c r="C101" s="15"/>
      <c r="D101" s="15"/>
      <c r="E101" s="15"/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3">
        <f>SUM(G101:P101)</f>
        <v>0</v>
      </c>
      <c r="R101" s="16">
        <f>Q101/$E$14</f>
        <v>0</v>
      </c>
      <c r="S101" s="14"/>
    </row>
    <row r="102" spans="1:19" x14ac:dyDescent="0.3">
      <c r="A102" s="13">
        <f>ROW(A89)</f>
        <v>89</v>
      </c>
      <c r="B102" s="15"/>
      <c r="C102" s="15"/>
      <c r="D102" s="15"/>
      <c r="E102" s="15"/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3">
        <f>SUM(G102:P102)</f>
        <v>0</v>
      </c>
      <c r="R102" s="16">
        <f>Q102/$E$14</f>
        <v>0</v>
      </c>
      <c r="S102" s="14"/>
    </row>
    <row r="103" spans="1:19" x14ac:dyDescent="0.3">
      <c r="A103" s="13">
        <f>ROW(A90)</f>
        <v>90</v>
      </c>
      <c r="B103" s="15"/>
      <c r="C103" s="15"/>
      <c r="D103" s="15"/>
      <c r="E103" s="15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3">
        <f>SUM(G103:P103)</f>
        <v>0</v>
      </c>
      <c r="R103" s="16">
        <f>Q103/$E$14</f>
        <v>0</v>
      </c>
      <c r="S103" s="14"/>
    </row>
    <row r="104" spans="1:19" x14ac:dyDescent="0.3">
      <c r="A104" s="13">
        <f>ROW(A91)</f>
        <v>91</v>
      </c>
      <c r="B104" s="15"/>
      <c r="C104" s="15"/>
      <c r="D104" s="15"/>
      <c r="E104" s="15"/>
      <c r="F104" s="1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3">
        <f>SUM(G104:P104)</f>
        <v>0</v>
      </c>
      <c r="R104" s="16">
        <f>Q104/$E$14</f>
        <v>0</v>
      </c>
      <c r="S104" s="14"/>
    </row>
    <row r="105" spans="1:19" x14ac:dyDescent="0.3">
      <c r="A105" s="13">
        <f>ROW(A92)</f>
        <v>92</v>
      </c>
      <c r="B105" s="15"/>
      <c r="C105" s="15"/>
      <c r="D105" s="15"/>
      <c r="E105" s="15"/>
      <c r="F105" s="1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3">
        <f>SUM(G105:P105)</f>
        <v>0</v>
      </c>
      <c r="R105" s="16">
        <f>Q105/$E$14</f>
        <v>0</v>
      </c>
      <c r="S105" s="14"/>
    </row>
    <row r="106" spans="1:19" x14ac:dyDescent="0.3">
      <c r="A106" s="13">
        <f>ROW(A93)</f>
        <v>93</v>
      </c>
      <c r="B106" s="15"/>
      <c r="C106" s="15"/>
      <c r="D106" s="15"/>
      <c r="E106" s="15"/>
      <c r="F106" s="15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3">
        <f>SUM(G106:P106)</f>
        <v>0</v>
      </c>
      <c r="R106" s="16">
        <f>Q106/$E$14</f>
        <v>0</v>
      </c>
      <c r="S106" s="14"/>
    </row>
    <row r="107" spans="1:19" x14ac:dyDescent="0.3">
      <c r="A107" s="13">
        <f>ROW(A94)</f>
        <v>94</v>
      </c>
      <c r="B107" s="15"/>
      <c r="C107" s="15"/>
      <c r="D107" s="15"/>
      <c r="E107" s="15"/>
      <c r="F107" s="15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3">
        <f>SUM(G107:P107)</f>
        <v>0</v>
      </c>
      <c r="R107" s="16">
        <f>Q107/$E$14</f>
        <v>0</v>
      </c>
      <c r="S107" s="14"/>
    </row>
    <row r="108" spans="1:19" x14ac:dyDescent="0.3">
      <c r="A108" s="13">
        <f>ROW(A95)</f>
        <v>95</v>
      </c>
      <c r="B108" s="15"/>
      <c r="C108" s="15"/>
      <c r="D108" s="15"/>
      <c r="E108" s="15"/>
      <c r="F108" s="15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3">
        <f>SUM(G108:P108)</f>
        <v>0</v>
      </c>
      <c r="R108" s="16">
        <f>Q108/$E$14</f>
        <v>0</v>
      </c>
      <c r="S108" s="14"/>
    </row>
    <row r="109" spans="1:19" x14ac:dyDescent="0.3">
      <c r="A109" s="13">
        <f>ROW(A96)</f>
        <v>96</v>
      </c>
      <c r="B109" s="15"/>
      <c r="C109" s="15"/>
      <c r="D109" s="15"/>
      <c r="E109" s="15"/>
      <c r="F109" s="1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3">
        <f>SUM(G109:P109)</f>
        <v>0</v>
      </c>
      <c r="R109" s="16">
        <f>Q109/$E$14</f>
        <v>0</v>
      </c>
      <c r="S109" s="14"/>
    </row>
    <row r="110" spans="1:19" x14ac:dyDescent="0.3">
      <c r="A110" s="13">
        <f>ROW(A97)</f>
        <v>97</v>
      </c>
      <c r="B110" s="15"/>
      <c r="C110" s="15"/>
      <c r="D110" s="15"/>
      <c r="E110" s="15"/>
      <c r="F110" s="1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3">
        <f>SUM(G110:P110)</f>
        <v>0</v>
      </c>
      <c r="R110" s="16">
        <f>Q110/$E$14</f>
        <v>0</v>
      </c>
      <c r="S110" s="14"/>
    </row>
    <row r="111" spans="1:19" x14ac:dyDescent="0.3">
      <c r="A111" s="13">
        <f>ROW(A98)</f>
        <v>98</v>
      </c>
      <c r="B111" s="15"/>
      <c r="C111" s="15"/>
      <c r="D111" s="15"/>
      <c r="E111" s="15"/>
      <c r="F111" s="1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3">
        <f>SUM(G111:P111)</f>
        <v>0</v>
      </c>
      <c r="R111" s="16">
        <f>Q111/$E$14</f>
        <v>0</v>
      </c>
      <c r="S111" s="14"/>
    </row>
    <row r="112" spans="1:19" x14ac:dyDescent="0.3">
      <c r="A112" s="13">
        <v>99</v>
      </c>
      <c r="B112" s="15"/>
      <c r="C112" s="15"/>
      <c r="D112" s="15"/>
      <c r="E112" s="15"/>
      <c r="F112" s="15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3">
        <f>SUM(G112:P112)</f>
        <v>0</v>
      </c>
      <c r="R112" s="16">
        <f>Q112/$E$14</f>
        <v>0</v>
      </c>
      <c r="S112" s="14"/>
    </row>
    <row r="113" spans="1:19" x14ac:dyDescent="0.3">
      <c r="A113" s="13">
        <v>100</v>
      </c>
      <c r="B113" s="15"/>
      <c r="C113" s="15"/>
      <c r="D113" s="15"/>
      <c r="E113" s="15"/>
      <c r="F113" s="15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3">
        <f>SUM(G113:P113)</f>
        <v>0</v>
      </c>
      <c r="R113" s="16">
        <f>Q113/$E$14</f>
        <v>0</v>
      </c>
      <c r="S113" s="14"/>
    </row>
    <row r="114" spans="1:19" ht="19.95" customHeight="1" x14ac:dyDescent="0.3">
      <c r="A114" s="21"/>
      <c r="B114" s="19"/>
      <c r="C114" s="19"/>
      <c r="D114" s="19"/>
      <c r="E114" s="20"/>
      <c r="F114" s="20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21"/>
      <c r="R114" s="22"/>
      <c r="S114" s="18"/>
    </row>
    <row r="115" spans="1:19" ht="20.25" customHeight="1" x14ac:dyDescent="0.3">
      <c r="A115" s="6"/>
      <c r="B115" s="6"/>
      <c r="C115" s="6"/>
      <c r="D115" s="20"/>
      <c r="E115" s="20"/>
      <c r="F115" s="20"/>
      <c r="G115" s="19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9" ht="15.6" x14ac:dyDescent="0.3">
      <c r="A116" s="3" t="s">
        <v>71</v>
      </c>
      <c r="B116"/>
      <c r="C116" s="34"/>
      <c r="D116" s="86"/>
      <c r="E116" s="86"/>
      <c r="F116" s="35"/>
      <c r="G116" s="19"/>
      <c r="H116" s="36"/>
      <c r="I116" s="36"/>
      <c r="J116" s="36"/>
      <c r="K116" s="36"/>
      <c r="L116" s="36"/>
      <c r="M116" s="36"/>
      <c r="N116" s="36"/>
      <c r="O116" s="36"/>
      <c r="P116" s="36"/>
      <c r="Q116" s="24"/>
    </row>
    <row r="117" spans="1:19" ht="19.95" customHeight="1" x14ac:dyDescent="0.3">
      <c r="A117" s="23"/>
      <c r="B117" s="23"/>
      <c r="C117" s="37" t="s">
        <v>72</v>
      </c>
      <c r="D117" s="87" t="s">
        <v>73</v>
      </c>
      <c r="E117" s="87"/>
      <c r="F117" s="87"/>
      <c r="G117" s="19"/>
      <c r="H117" s="89"/>
      <c r="I117" s="89"/>
      <c r="J117" s="89"/>
      <c r="K117" s="89"/>
      <c r="L117" s="89"/>
      <c r="M117" s="89"/>
      <c r="N117" s="89"/>
      <c r="O117" s="89"/>
      <c r="P117" s="89"/>
      <c r="Q117" s="89"/>
    </row>
    <row r="118" spans="1:19" ht="19.95" customHeight="1" x14ac:dyDescent="0.3">
      <c r="A118" s="3" t="s">
        <v>74</v>
      </c>
      <c r="B118"/>
      <c r="C118" s="34"/>
      <c r="D118" s="86"/>
      <c r="E118" s="86"/>
      <c r="F118" s="38"/>
      <c r="G118" s="19"/>
      <c r="H118" s="36"/>
      <c r="I118" s="36"/>
      <c r="J118" s="36"/>
      <c r="K118" s="36"/>
      <c r="L118" s="36"/>
      <c r="M118" s="36"/>
      <c r="N118" s="36"/>
      <c r="O118" s="36"/>
      <c r="P118" s="36"/>
      <c r="Q118" s="24"/>
    </row>
    <row r="119" spans="1:19" ht="19.95" customHeight="1" x14ac:dyDescent="0.3">
      <c r="A119"/>
      <c r="B119"/>
      <c r="C119" s="37" t="s">
        <v>72</v>
      </c>
      <c r="D119" s="87" t="s">
        <v>73</v>
      </c>
      <c r="E119" s="87"/>
      <c r="F119" s="87"/>
      <c r="G119" s="19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</sheetData>
  <sortState ref="B18:S75">
    <sortCondition descending="1" ref="Q18:Q75"/>
  </sortState>
  <mergeCells count="19">
    <mergeCell ref="D118:E118"/>
    <mergeCell ref="D119:F119"/>
    <mergeCell ref="A14:D14"/>
    <mergeCell ref="E14:G14"/>
    <mergeCell ref="G16:P16"/>
    <mergeCell ref="D116:E116"/>
    <mergeCell ref="D117:F117"/>
    <mergeCell ref="H117:Q117"/>
    <mergeCell ref="J7:S7"/>
    <mergeCell ref="J8:S8"/>
    <mergeCell ref="A10:D10"/>
    <mergeCell ref="E10:G10"/>
    <mergeCell ref="A12:D12"/>
    <mergeCell ref="E12:G12"/>
    <mergeCell ref="A1:S1"/>
    <mergeCell ref="A3:S3"/>
    <mergeCell ref="A5:I5"/>
    <mergeCell ref="J5:S5"/>
    <mergeCell ref="J6:S6"/>
  </mergeCells>
  <conditionalFormatting sqref="J5">
    <cfRule type="expression" dxfId="5" priority="2">
      <formula>LEN(TRIM(J5))=0</formula>
    </cfRule>
  </conditionalFormatting>
  <conditionalFormatting sqref="J7">
    <cfRule type="expression" dxfId="4" priority="3">
      <formula>LEN(TRIM(J7))=0</formula>
    </cfRule>
  </conditionalFormatting>
  <pageMargins left="0.70833333333333304" right="0.70833333333333304" top="0.74791666666666701" bottom="0.74861111111111101" header="0.51180555555555496" footer="0.31527777777777799"/>
  <pageSetup paperSize="0" scale="0" firstPageNumber="0" fitToHeight="0" orientation="portrait" usePrinterDefaults="0" horizontalDpi="0" verticalDpi="0" copies="0"/>
  <headerFooter>
    <oddFooter>&amp;C&amp;P из &amp;N</oddFooter>
  </headerFooter>
  <rowBreaks count="2" manualBreakCount="2">
    <brk id="64" max="16383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H87"/>
  <sheetViews>
    <sheetView zoomScale="80" zoomScaleNormal="80" workbookViewId="0">
      <selection activeCell="AM45" sqref="AL45:AM45"/>
    </sheetView>
  </sheetViews>
  <sheetFormatPr defaultRowHeight="14.4" x14ac:dyDescent="0.3"/>
  <cols>
    <col min="1" max="1" width="10.5546875" style="2" bestFit="1" customWidth="1"/>
    <col min="2" max="4" width="17.88671875" style="1"/>
    <col min="5" max="5" width="7.88671875" style="2"/>
    <col min="6" max="6" width="13.44140625" style="2"/>
    <col min="7" max="7" width="4.6640625" style="1"/>
    <col min="8" max="8" width="6.6640625" style="1" bestFit="1" customWidth="1"/>
    <col min="9" max="29" width="4.6640625" style="1"/>
    <col min="30" max="30" width="12.77734375" customWidth="1"/>
    <col min="31" max="31" width="8.44140625"/>
    <col min="32" max="32" width="10.6640625"/>
    <col min="33" max="1023" width="8.44140625"/>
  </cols>
  <sheetData>
    <row r="1" spans="1:1022" ht="15.6" x14ac:dyDescent="0.3">
      <c r="A1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58"/>
      <c r="AC1" s="58"/>
      <c r="AD1" s="26"/>
      <c r="AE1" s="26"/>
      <c r="AF1" s="26"/>
    </row>
    <row r="2" spans="1:1022" ht="15.6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58"/>
      <c r="AC2" s="58"/>
      <c r="AD2" s="26"/>
      <c r="AE2" s="26"/>
      <c r="AF2" s="26"/>
    </row>
    <row r="3" spans="1:1022" ht="15.6" x14ac:dyDescent="0.3">
      <c r="A3" s="79" t="s">
        <v>75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1022" ht="15.6" x14ac:dyDescent="0.3">
      <c r="A4"/>
      <c r="B4"/>
      <c r="C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59"/>
      <c r="AC4" s="59"/>
    </row>
    <row r="5" spans="1:1022" ht="18" x14ac:dyDescent="0.3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1" t="s">
        <v>76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1022" x14ac:dyDescent="0.3">
      <c r="A6"/>
      <c r="B6"/>
      <c r="C6"/>
      <c r="D6"/>
      <c r="E6"/>
      <c r="F6"/>
      <c r="G6"/>
      <c r="H6"/>
      <c r="I6"/>
      <c r="J6" s="82" t="s">
        <v>2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1:1022" ht="17.399999999999999" x14ac:dyDescent="0.3">
      <c r="A7"/>
      <c r="B7"/>
      <c r="C7"/>
      <c r="D7"/>
      <c r="E7"/>
      <c r="F7"/>
      <c r="G7"/>
      <c r="H7"/>
      <c r="I7"/>
      <c r="J7" s="81" t="s">
        <v>206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1:1022" x14ac:dyDescent="0.3">
      <c r="A8"/>
      <c r="B8"/>
      <c r="C8"/>
      <c r="D8"/>
      <c r="E8"/>
      <c r="F8"/>
      <c r="G8"/>
      <c r="H8"/>
      <c r="I8"/>
      <c r="J8" s="82" t="s">
        <v>4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 t="e">
        <f>#REF!</f>
        <v>#REF!</v>
      </c>
      <c r="AE8" s="82"/>
      <c r="AF8" s="82"/>
    </row>
    <row r="9" spans="1:1022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 s="60"/>
      <c r="AC9" s="60"/>
      <c r="AD9" s="13" t="s">
        <v>94</v>
      </c>
    </row>
    <row r="10" spans="1:1022" ht="15.6" x14ac:dyDescent="0.3">
      <c r="A10" s="83" t="s">
        <v>5</v>
      </c>
      <c r="B10" s="83"/>
      <c r="C10" s="83"/>
      <c r="D10" s="83"/>
      <c r="E10" s="84">
        <v>45203</v>
      </c>
      <c r="F10" s="84"/>
      <c r="G10" s="8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 s="60"/>
      <c r="AC10" s="60"/>
      <c r="AD10" s="13" t="s">
        <v>94</v>
      </c>
    </row>
    <row r="11" spans="1:1022" ht="15.6" x14ac:dyDescent="0.3">
      <c r="A11" s="7"/>
      <c r="B11" s="4"/>
      <c r="C11" s="4"/>
      <c r="D11" s="4"/>
      <c r="E11" s="5"/>
      <c r="F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 s="60"/>
      <c r="AC11" s="60"/>
      <c r="AD11" s="13" t="s">
        <v>94</v>
      </c>
    </row>
    <row r="12" spans="1:1022" ht="15.6" x14ac:dyDescent="0.3">
      <c r="A12" s="83" t="s">
        <v>67</v>
      </c>
      <c r="B12" s="83"/>
      <c r="C12" s="83"/>
      <c r="D12" s="83"/>
      <c r="E12" s="85">
        <v>61</v>
      </c>
      <c r="F12" s="85"/>
      <c r="G12" s="85"/>
      <c r="H12" s="4" t="s">
        <v>6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 s="60"/>
      <c r="AC12" s="60"/>
      <c r="AD12" s="13" t="s">
        <v>94</v>
      </c>
    </row>
    <row r="13" spans="1:1022" ht="15.6" x14ac:dyDescent="0.3">
      <c r="A13" s="7"/>
      <c r="B13" s="4"/>
      <c r="C13" s="4"/>
      <c r="D13" s="4"/>
      <c r="E13" s="5"/>
      <c r="F13" s="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 s="60"/>
      <c r="AC13" s="60"/>
      <c r="AD13" s="13" t="s">
        <v>94</v>
      </c>
    </row>
    <row r="14" spans="1:1022" ht="15.6" x14ac:dyDescent="0.3">
      <c r="A14" s="83" t="s">
        <v>69</v>
      </c>
      <c r="B14" s="83"/>
      <c r="C14" s="83"/>
      <c r="D14" s="83"/>
      <c r="E14" s="85">
        <v>41</v>
      </c>
      <c r="F14" s="85"/>
      <c r="G14" s="85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 s="60"/>
      <c r="AC14" s="60"/>
      <c r="AD14" s="13" t="s">
        <v>94</v>
      </c>
    </row>
    <row r="15" spans="1:1022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60"/>
      <c r="AC15" s="60"/>
      <c r="AD15" s="13" t="s">
        <v>94</v>
      </c>
    </row>
    <row r="16" spans="1:1022" s="2" customFormat="1" ht="28.35" customHeight="1" x14ac:dyDescent="0.3">
      <c r="A16" s="8" t="s">
        <v>7</v>
      </c>
      <c r="B16" s="8" t="s">
        <v>8</v>
      </c>
      <c r="C16" s="8" t="s">
        <v>9</v>
      </c>
      <c r="D16" s="8" t="s">
        <v>10</v>
      </c>
      <c r="E16" s="8" t="s">
        <v>70</v>
      </c>
      <c r="F16" s="8" t="s">
        <v>11</v>
      </c>
      <c r="G16" s="88" t="s">
        <v>12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13" t="s">
        <v>207</v>
      </c>
      <c r="AE16" s="8" t="s">
        <v>14</v>
      </c>
      <c r="AF16" s="8" t="s">
        <v>208</v>
      </c>
      <c r="AME16"/>
      <c r="AMF16"/>
      <c r="AMG16"/>
      <c r="AMH16"/>
    </row>
    <row r="17" spans="1:32" ht="52.5" customHeight="1" x14ac:dyDescent="0.3">
      <c r="A17" s="13">
        <f>ROW(A6)</f>
        <v>6</v>
      </c>
      <c r="B17" s="15"/>
      <c r="C17" s="15"/>
      <c r="D17" s="15"/>
      <c r="E17" s="68"/>
      <c r="F17" s="68"/>
      <c r="G17" s="71"/>
      <c r="H17" s="73"/>
      <c r="I17" s="71"/>
      <c r="J17" s="73"/>
      <c r="K17" s="71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4"/>
      <c r="AC17" s="74"/>
      <c r="AD17" s="13" t="e">
        <f>#REF!</f>
        <v>#REF!</v>
      </c>
      <c r="AE17" s="62" t="e">
        <f>E14/AD17</f>
        <v>#REF!</v>
      </c>
      <c r="AF17" s="16"/>
    </row>
    <row r="18" spans="1:32" x14ac:dyDescent="0.3">
      <c r="A18" s="77">
        <v>1</v>
      </c>
      <c r="B18" s="49" t="s">
        <v>231</v>
      </c>
      <c r="C18" s="15" t="s">
        <v>224</v>
      </c>
      <c r="D18" s="15" t="s">
        <v>232</v>
      </c>
      <c r="E18" s="15" t="s">
        <v>227</v>
      </c>
      <c r="F18" s="15" t="s">
        <v>233</v>
      </c>
      <c r="G18" s="10">
        <v>0</v>
      </c>
      <c r="H18" s="10">
        <v>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0">
        <v>0</v>
      </c>
      <c r="U18" s="10">
        <v>0</v>
      </c>
      <c r="V18" s="10">
        <v>1</v>
      </c>
      <c r="W18" s="10">
        <v>0</v>
      </c>
      <c r="X18" s="10">
        <v>0</v>
      </c>
      <c r="Y18" s="10">
        <v>1</v>
      </c>
      <c r="Z18" s="10">
        <v>0</v>
      </c>
      <c r="AA18" s="10">
        <v>0</v>
      </c>
      <c r="AB18" s="61">
        <v>22</v>
      </c>
      <c r="AC18" s="61">
        <v>8</v>
      </c>
      <c r="AD18" s="13">
        <f t="shared" ref="AD18:AD49" si="0" xml:space="preserve"> G18+H18+I18+J18+K18+L18+M18+N18+O18+P18+Q18+R18+S18+T18+U18+V18+W18+X18+Y18+Z18+AA18+AB18+AC18</f>
        <v>34</v>
      </c>
      <c r="AE18" s="16">
        <f t="shared" ref="AE18:AE49" si="1">AD18/$E$14</f>
        <v>0.82926829268292679</v>
      </c>
      <c r="AF18" s="16" t="s">
        <v>63</v>
      </c>
    </row>
    <row r="19" spans="1:32" x14ac:dyDescent="0.3">
      <c r="A19" s="77">
        <v>2</v>
      </c>
      <c r="B19" s="50" t="s">
        <v>217</v>
      </c>
      <c r="C19" s="15" t="s">
        <v>98</v>
      </c>
      <c r="D19" s="15" t="s">
        <v>29</v>
      </c>
      <c r="E19" s="31" t="s">
        <v>211</v>
      </c>
      <c r="F19" s="15" t="s">
        <v>345</v>
      </c>
      <c r="G19" s="10">
        <v>0</v>
      </c>
      <c r="H19" s="10">
        <v>1</v>
      </c>
      <c r="I19" s="10">
        <v>0</v>
      </c>
      <c r="J19" s="10">
        <v>0</v>
      </c>
      <c r="K19" s="10">
        <v>1</v>
      </c>
      <c r="L19" s="10">
        <v>1</v>
      </c>
      <c r="M19" s="10">
        <v>0</v>
      </c>
      <c r="N19" s="10">
        <v>0</v>
      </c>
      <c r="O19" s="10">
        <v>1</v>
      </c>
      <c r="P19" s="10">
        <v>0</v>
      </c>
      <c r="Q19" s="10">
        <v>1</v>
      </c>
      <c r="R19" s="10">
        <v>0</v>
      </c>
      <c r="S19" s="10">
        <v>0</v>
      </c>
      <c r="T19" s="10">
        <v>0</v>
      </c>
      <c r="U19" s="10">
        <v>0</v>
      </c>
      <c r="V19" s="10">
        <v>1</v>
      </c>
      <c r="W19" s="10">
        <v>0</v>
      </c>
      <c r="X19" s="10">
        <v>0</v>
      </c>
      <c r="Y19" s="10">
        <v>0</v>
      </c>
      <c r="Z19" s="10"/>
      <c r="AA19" s="10">
        <v>4</v>
      </c>
      <c r="AB19" s="61">
        <v>14</v>
      </c>
      <c r="AC19" s="61"/>
      <c r="AD19" s="13">
        <f t="shared" si="0"/>
        <v>24</v>
      </c>
      <c r="AE19" s="16">
        <f t="shared" si="1"/>
        <v>0.58536585365853655</v>
      </c>
      <c r="AF19" s="16" t="s">
        <v>61</v>
      </c>
    </row>
    <row r="20" spans="1:32" x14ac:dyDescent="0.3">
      <c r="A20" s="77">
        <v>3</v>
      </c>
      <c r="B20" s="50" t="s">
        <v>220</v>
      </c>
      <c r="C20" s="15" t="s">
        <v>104</v>
      </c>
      <c r="D20" s="15" t="s">
        <v>34</v>
      </c>
      <c r="E20" s="31" t="s">
        <v>211</v>
      </c>
      <c r="F20" s="15" t="s">
        <v>346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1</v>
      </c>
      <c r="T20" s="10">
        <v>0</v>
      </c>
      <c r="U20" s="10">
        <v>1</v>
      </c>
      <c r="V20" s="10">
        <v>1</v>
      </c>
      <c r="W20" s="10">
        <v>1</v>
      </c>
      <c r="X20" s="10">
        <v>0</v>
      </c>
      <c r="Y20" s="10">
        <v>0</v>
      </c>
      <c r="Z20" s="10">
        <v>0</v>
      </c>
      <c r="AA20" s="10">
        <v>6</v>
      </c>
      <c r="AB20" s="61">
        <v>11</v>
      </c>
      <c r="AC20" s="61"/>
      <c r="AD20" s="13">
        <f t="shared" si="0"/>
        <v>22</v>
      </c>
      <c r="AE20" s="16">
        <f t="shared" si="1"/>
        <v>0.53658536585365857</v>
      </c>
      <c r="AF20" s="16" t="s">
        <v>61</v>
      </c>
    </row>
    <row r="21" spans="1:32" x14ac:dyDescent="0.3">
      <c r="A21" s="77">
        <v>4</v>
      </c>
      <c r="B21" s="46" t="s">
        <v>258</v>
      </c>
      <c r="C21" s="15" t="s">
        <v>26</v>
      </c>
      <c r="D21" s="15" t="s">
        <v>31</v>
      </c>
      <c r="E21" s="15" t="s">
        <v>227</v>
      </c>
      <c r="F21" s="15" t="s">
        <v>259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1</v>
      </c>
      <c r="W21" s="10">
        <v>0</v>
      </c>
      <c r="X21" s="10">
        <v>0</v>
      </c>
      <c r="Y21" s="10">
        <v>0</v>
      </c>
      <c r="Z21" s="10">
        <v>0</v>
      </c>
      <c r="AA21" s="10">
        <v>4</v>
      </c>
      <c r="AB21" s="61">
        <v>15</v>
      </c>
      <c r="AC21" s="61"/>
      <c r="AD21" s="13">
        <f t="shared" si="0"/>
        <v>22</v>
      </c>
      <c r="AE21" s="16">
        <f t="shared" si="1"/>
        <v>0.53658536585365857</v>
      </c>
      <c r="AF21" s="16" t="s">
        <v>61</v>
      </c>
    </row>
    <row r="22" spans="1:32" x14ac:dyDescent="0.3">
      <c r="A22" s="77">
        <v>5</v>
      </c>
      <c r="B22" s="50" t="s">
        <v>49</v>
      </c>
      <c r="C22" s="15" t="s">
        <v>51</v>
      </c>
      <c r="D22" s="15" t="s">
        <v>35</v>
      </c>
      <c r="E22" s="31" t="s">
        <v>211</v>
      </c>
      <c r="F22" s="15" t="s">
        <v>348</v>
      </c>
      <c r="G22" s="10">
        <v>0</v>
      </c>
      <c r="H22" s="10">
        <v>1</v>
      </c>
      <c r="I22" s="10">
        <v>0</v>
      </c>
      <c r="J22" s="10">
        <v>0</v>
      </c>
      <c r="K22" s="10">
        <v>0</v>
      </c>
      <c r="L22" s="10">
        <v>1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0</v>
      </c>
      <c r="T22" s="10">
        <v>0</v>
      </c>
      <c r="U22" s="10">
        <v>0</v>
      </c>
      <c r="V22" s="10">
        <v>1</v>
      </c>
      <c r="W22" s="10">
        <v>0</v>
      </c>
      <c r="X22" s="10">
        <v>0</v>
      </c>
      <c r="Y22" s="10">
        <v>0</v>
      </c>
      <c r="Z22" s="10"/>
      <c r="AA22" s="10">
        <v>6</v>
      </c>
      <c r="AB22" s="61">
        <v>10</v>
      </c>
      <c r="AC22" s="61"/>
      <c r="AD22" s="13">
        <f t="shared" si="0"/>
        <v>20</v>
      </c>
      <c r="AE22" s="16">
        <f t="shared" si="1"/>
        <v>0.48780487804878048</v>
      </c>
      <c r="AF22" s="16"/>
    </row>
    <row r="23" spans="1:32" x14ac:dyDescent="0.3">
      <c r="A23" s="77">
        <v>6</v>
      </c>
      <c r="B23" s="49" t="s">
        <v>235</v>
      </c>
      <c r="C23" s="15" t="s">
        <v>120</v>
      </c>
      <c r="D23" s="15" t="s">
        <v>19</v>
      </c>
      <c r="E23" s="15" t="s">
        <v>227</v>
      </c>
      <c r="F23" s="15" t="s">
        <v>236</v>
      </c>
      <c r="G23" s="10">
        <v>0</v>
      </c>
      <c r="H23" s="10">
        <v>1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/>
      <c r="R23" s="10"/>
      <c r="S23" s="10">
        <v>0</v>
      </c>
      <c r="T23" s="10">
        <v>1</v>
      </c>
      <c r="U23" s="10">
        <v>0</v>
      </c>
      <c r="V23" s="10">
        <v>0</v>
      </c>
      <c r="W23" s="10">
        <v>1</v>
      </c>
      <c r="X23" s="10">
        <v>0</v>
      </c>
      <c r="Y23" s="10">
        <v>0</v>
      </c>
      <c r="Z23" s="10">
        <v>0</v>
      </c>
      <c r="AA23" s="10">
        <v>6</v>
      </c>
      <c r="AB23" s="61">
        <v>10</v>
      </c>
      <c r="AC23" s="61"/>
      <c r="AD23" s="13">
        <f t="shared" si="0"/>
        <v>20</v>
      </c>
      <c r="AE23" s="16">
        <f t="shared" si="1"/>
        <v>0.48780487804878048</v>
      </c>
      <c r="AF23" s="16"/>
    </row>
    <row r="24" spans="1:32" x14ac:dyDescent="0.3">
      <c r="A24" s="77">
        <v>7</v>
      </c>
      <c r="B24" s="46" t="s">
        <v>239</v>
      </c>
      <c r="C24" s="15" t="s">
        <v>240</v>
      </c>
      <c r="D24" s="15" t="s">
        <v>33</v>
      </c>
      <c r="E24" s="15" t="s">
        <v>227</v>
      </c>
      <c r="F24" s="15" t="s">
        <v>241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2</v>
      </c>
      <c r="AB24" s="61">
        <v>15</v>
      </c>
      <c r="AC24" s="61"/>
      <c r="AD24" s="13">
        <f t="shared" si="0"/>
        <v>20</v>
      </c>
      <c r="AE24" s="16">
        <f t="shared" si="1"/>
        <v>0.48780487804878048</v>
      </c>
      <c r="AF24" s="16"/>
    </row>
    <row r="25" spans="1:32" x14ac:dyDescent="0.3">
      <c r="A25" s="77">
        <v>8</v>
      </c>
      <c r="B25" s="46" t="s">
        <v>247</v>
      </c>
      <c r="C25" s="15" t="s">
        <v>213</v>
      </c>
      <c r="D25" s="15" t="s">
        <v>34</v>
      </c>
      <c r="E25" s="15" t="s">
        <v>227</v>
      </c>
      <c r="F25" s="15" t="s">
        <v>248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0</v>
      </c>
      <c r="P25" s="10">
        <v>1</v>
      </c>
      <c r="Q25" s="10">
        <v>0</v>
      </c>
      <c r="R25" s="10">
        <v>0</v>
      </c>
      <c r="S25" s="10">
        <v>0</v>
      </c>
      <c r="T25" s="10">
        <v>1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/>
      <c r="AA25" s="10">
        <v>6</v>
      </c>
      <c r="AB25" s="61">
        <v>10</v>
      </c>
      <c r="AC25" s="61"/>
      <c r="AD25" s="13">
        <f t="shared" si="0"/>
        <v>20</v>
      </c>
      <c r="AE25" s="16">
        <f t="shared" si="1"/>
        <v>0.48780487804878048</v>
      </c>
      <c r="AF25" s="16"/>
    </row>
    <row r="26" spans="1:32" x14ac:dyDescent="0.3">
      <c r="A26" s="77">
        <v>9</v>
      </c>
      <c r="B26" s="46" t="s">
        <v>260</v>
      </c>
      <c r="C26" s="15" t="s">
        <v>120</v>
      </c>
      <c r="D26" s="15" t="s">
        <v>25</v>
      </c>
      <c r="E26" s="15" t="s">
        <v>261</v>
      </c>
      <c r="F26" s="15" t="s">
        <v>262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1</v>
      </c>
      <c r="M26" s="10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0</v>
      </c>
      <c r="T26" s="10">
        <v>1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1</v>
      </c>
      <c r="AA26" s="10"/>
      <c r="AB26" s="61"/>
      <c r="AC26" s="61">
        <v>15</v>
      </c>
      <c r="AD26" s="13">
        <f t="shared" si="0"/>
        <v>20</v>
      </c>
      <c r="AE26" s="16">
        <f t="shared" si="1"/>
        <v>0.48780487804878048</v>
      </c>
      <c r="AF26" s="16"/>
    </row>
    <row r="27" spans="1:32" x14ac:dyDescent="0.3">
      <c r="A27" s="77">
        <v>10</v>
      </c>
      <c r="B27" s="46" t="s">
        <v>265</v>
      </c>
      <c r="C27" s="15" t="s">
        <v>30</v>
      </c>
      <c r="D27" s="15" t="s">
        <v>198</v>
      </c>
      <c r="E27" s="15" t="s">
        <v>261</v>
      </c>
      <c r="F27" s="15" t="s">
        <v>266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0">
        <v>1</v>
      </c>
      <c r="O27" s="10">
        <v>1</v>
      </c>
      <c r="P27" s="10">
        <v>0</v>
      </c>
      <c r="Q27" s="10">
        <v>1</v>
      </c>
      <c r="R27" s="10">
        <v>0</v>
      </c>
      <c r="S27" s="10">
        <v>0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/>
      <c r="AA27" s="10"/>
      <c r="AB27" s="61"/>
      <c r="AC27" s="61">
        <v>15</v>
      </c>
      <c r="AD27" s="13">
        <f t="shared" si="0"/>
        <v>20</v>
      </c>
      <c r="AE27" s="16">
        <f t="shared" si="1"/>
        <v>0.48780487804878048</v>
      </c>
      <c r="AF27" s="16"/>
    </row>
    <row r="28" spans="1:32" x14ac:dyDescent="0.3">
      <c r="A28" s="77">
        <v>11</v>
      </c>
      <c r="B28" s="46" t="s">
        <v>179</v>
      </c>
      <c r="C28" s="15" t="s">
        <v>46</v>
      </c>
      <c r="D28" s="15" t="s">
        <v>19</v>
      </c>
      <c r="E28" s="15" t="s">
        <v>261</v>
      </c>
      <c r="F28" s="15" t="s">
        <v>282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0</v>
      </c>
      <c r="Q28" s="10">
        <v>1</v>
      </c>
      <c r="R28" s="10">
        <v>0</v>
      </c>
      <c r="S28" s="10">
        <v>0</v>
      </c>
      <c r="T28" s="10">
        <v>1</v>
      </c>
      <c r="U28" s="10">
        <v>0</v>
      </c>
      <c r="V28" s="10">
        <v>0</v>
      </c>
      <c r="W28" s="10">
        <v>0</v>
      </c>
      <c r="X28" s="10">
        <v>0</v>
      </c>
      <c r="Y28" s="10"/>
      <c r="Z28" s="10">
        <v>1</v>
      </c>
      <c r="AA28" s="10"/>
      <c r="AB28" s="61"/>
      <c r="AC28" s="61">
        <v>15</v>
      </c>
      <c r="AD28" s="13">
        <f t="shared" si="0"/>
        <v>20</v>
      </c>
      <c r="AE28" s="16">
        <f t="shared" si="1"/>
        <v>0.48780487804878048</v>
      </c>
      <c r="AF28" s="16"/>
    </row>
    <row r="29" spans="1:32" x14ac:dyDescent="0.3">
      <c r="A29" s="77">
        <v>12</v>
      </c>
      <c r="B29" s="46" t="s">
        <v>290</v>
      </c>
      <c r="C29" s="15" t="s">
        <v>24</v>
      </c>
      <c r="D29" s="15" t="s">
        <v>222</v>
      </c>
      <c r="E29" s="15" t="s">
        <v>284</v>
      </c>
      <c r="F29" s="15" t="s">
        <v>291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</v>
      </c>
      <c r="M29" s="10">
        <v>0</v>
      </c>
      <c r="N29" s="10">
        <v>1</v>
      </c>
      <c r="O29" s="10">
        <v>1</v>
      </c>
      <c r="P29" s="10">
        <v>0</v>
      </c>
      <c r="Q29" s="10">
        <v>0</v>
      </c>
      <c r="R29" s="10">
        <v>0</v>
      </c>
      <c r="S29" s="10">
        <v>1</v>
      </c>
      <c r="T29" s="10">
        <v>0</v>
      </c>
      <c r="U29" s="10">
        <v>0</v>
      </c>
      <c r="V29" s="10">
        <v>1</v>
      </c>
      <c r="W29" s="10">
        <v>0</v>
      </c>
      <c r="X29" s="10">
        <v>0</v>
      </c>
      <c r="Y29" s="10"/>
      <c r="Z29" s="10">
        <v>1</v>
      </c>
      <c r="AA29" s="10">
        <v>5</v>
      </c>
      <c r="AB29" s="61">
        <v>7</v>
      </c>
      <c r="AC29" s="61"/>
      <c r="AD29" s="13">
        <f t="shared" si="0"/>
        <v>18</v>
      </c>
      <c r="AE29" s="16">
        <f t="shared" si="1"/>
        <v>0.43902439024390244</v>
      </c>
      <c r="AF29" s="16"/>
    </row>
    <row r="30" spans="1:32" x14ac:dyDescent="0.3">
      <c r="A30" s="77">
        <v>13</v>
      </c>
      <c r="B30" s="50" t="s">
        <v>223</v>
      </c>
      <c r="C30" s="15" t="s">
        <v>224</v>
      </c>
      <c r="D30" s="15" t="s">
        <v>34</v>
      </c>
      <c r="E30" s="31" t="s">
        <v>211</v>
      </c>
      <c r="F30" s="15" t="s">
        <v>341</v>
      </c>
      <c r="G30" s="10">
        <v>1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0</v>
      </c>
      <c r="O30" s="10">
        <v>1</v>
      </c>
      <c r="P30" s="10">
        <v>1</v>
      </c>
      <c r="Q30" s="10">
        <v>0</v>
      </c>
      <c r="R30" s="10">
        <v>0</v>
      </c>
      <c r="S30" s="10">
        <v>1</v>
      </c>
      <c r="T30" s="10">
        <v>0</v>
      </c>
      <c r="U30" s="10">
        <v>1</v>
      </c>
      <c r="V30" s="10">
        <v>1</v>
      </c>
      <c r="W30" s="10">
        <v>1</v>
      </c>
      <c r="X30" s="10">
        <v>0</v>
      </c>
      <c r="Y30" s="10"/>
      <c r="Z30" s="10">
        <v>0</v>
      </c>
      <c r="AA30" s="10">
        <v>2</v>
      </c>
      <c r="AB30" s="61">
        <v>7</v>
      </c>
      <c r="AC30" s="61"/>
      <c r="AD30" s="13">
        <f t="shared" si="0"/>
        <v>17</v>
      </c>
      <c r="AE30" s="16">
        <f t="shared" si="1"/>
        <v>0.41463414634146339</v>
      </c>
      <c r="AF30" s="16"/>
    </row>
    <row r="31" spans="1:32" x14ac:dyDescent="0.3">
      <c r="A31" s="77">
        <v>14</v>
      </c>
      <c r="B31" s="46" t="s">
        <v>242</v>
      </c>
      <c r="C31" s="15" t="s">
        <v>120</v>
      </c>
      <c r="D31" s="15" t="s">
        <v>33</v>
      </c>
      <c r="E31" s="15" t="s">
        <v>227</v>
      </c>
      <c r="F31" s="15" t="s">
        <v>243</v>
      </c>
      <c r="G31" s="10">
        <v>0</v>
      </c>
      <c r="H31" s="10">
        <v>0</v>
      </c>
      <c r="I31" s="10">
        <v>0</v>
      </c>
      <c r="J31" s="10">
        <v>0</v>
      </c>
      <c r="K31" s="10">
        <v>1</v>
      </c>
      <c r="L31" s="10">
        <v>0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/>
      <c r="AB31" s="61"/>
      <c r="AC31" s="61">
        <v>15</v>
      </c>
      <c r="AD31" s="13">
        <f t="shared" si="0"/>
        <v>17</v>
      </c>
      <c r="AE31" s="16">
        <f t="shared" si="1"/>
        <v>0.41463414634146339</v>
      </c>
      <c r="AF31" s="16"/>
    </row>
    <row r="32" spans="1:32" x14ac:dyDescent="0.3">
      <c r="A32" s="77">
        <v>15</v>
      </c>
      <c r="B32" s="50" t="s">
        <v>216</v>
      </c>
      <c r="C32" s="15" t="s">
        <v>50</v>
      </c>
      <c r="D32" s="15" t="s">
        <v>108</v>
      </c>
      <c r="E32" s="31" t="s">
        <v>211</v>
      </c>
      <c r="F32" s="15" t="s">
        <v>340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</v>
      </c>
      <c r="M32" s="10">
        <v>0</v>
      </c>
      <c r="N32" s="10"/>
      <c r="O32" s="10"/>
      <c r="P32" s="10"/>
      <c r="Q32" s="10">
        <v>1</v>
      </c>
      <c r="R32" s="10">
        <v>0</v>
      </c>
      <c r="S32" s="10">
        <v>1</v>
      </c>
      <c r="T32" s="10">
        <v>1</v>
      </c>
      <c r="U32" s="10">
        <v>1</v>
      </c>
      <c r="V32" s="10"/>
      <c r="W32" s="10">
        <v>0</v>
      </c>
      <c r="X32" s="10">
        <v>0</v>
      </c>
      <c r="Y32" s="10"/>
      <c r="Z32" s="10">
        <v>0</v>
      </c>
      <c r="AA32" s="10">
        <v>4</v>
      </c>
      <c r="AB32" s="61">
        <v>7</v>
      </c>
      <c r="AC32" s="61"/>
      <c r="AD32" s="13">
        <f t="shared" si="0"/>
        <v>16</v>
      </c>
      <c r="AE32" s="16">
        <f t="shared" si="1"/>
        <v>0.3902439024390244</v>
      </c>
      <c r="AF32" s="16"/>
    </row>
    <row r="33" spans="1:32" x14ac:dyDescent="0.3">
      <c r="A33" s="77">
        <v>16</v>
      </c>
      <c r="B33" s="50" t="s">
        <v>218</v>
      </c>
      <c r="C33" s="15" t="s">
        <v>51</v>
      </c>
      <c r="D33" s="15" t="s">
        <v>33</v>
      </c>
      <c r="E33" s="31" t="s">
        <v>211</v>
      </c>
      <c r="F33" s="15" t="s">
        <v>349</v>
      </c>
      <c r="G33" s="10">
        <v>0</v>
      </c>
      <c r="H33" s="33">
        <v>0</v>
      </c>
      <c r="I33" s="10">
        <v>0</v>
      </c>
      <c r="J33" s="10">
        <v>0</v>
      </c>
      <c r="K33" s="10">
        <v>0</v>
      </c>
      <c r="L33" s="10">
        <v>1</v>
      </c>
      <c r="M33" s="10">
        <v>0</v>
      </c>
      <c r="N33" s="10">
        <v>0</v>
      </c>
      <c r="O33" s="10">
        <v>0</v>
      </c>
      <c r="P33" s="10">
        <v>1</v>
      </c>
      <c r="Q33" s="10">
        <v>1</v>
      </c>
      <c r="R33" s="10">
        <v>0</v>
      </c>
      <c r="S33" s="10">
        <v>1</v>
      </c>
      <c r="T33" s="10">
        <v>0</v>
      </c>
      <c r="U33" s="10">
        <v>0</v>
      </c>
      <c r="V33" s="10">
        <v>1</v>
      </c>
      <c r="W33" s="10">
        <v>0</v>
      </c>
      <c r="X33" s="10">
        <v>0</v>
      </c>
      <c r="Y33" s="10">
        <v>0</v>
      </c>
      <c r="Z33" s="10">
        <v>1</v>
      </c>
      <c r="AA33" s="10"/>
      <c r="AB33" s="61">
        <v>10</v>
      </c>
      <c r="AC33" s="61"/>
      <c r="AD33" s="13">
        <f t="shared" si="0"/>
        <v>16</v>
      </c>
      <c r="AE33" s="16">
        <f t="shared" si="1"/>
        <v>0.3902439024390244</v>
      </c>
      <c r="AF33" s="16"/>
    </row>
    <row r="34" spans="1:32" x14ac:dyDescent="0.3">
      <c r="A34" s="77">
        <v>17</v>
      </c>
      <c r="B34" s="49" t="s">
        <v>283</v>
      </c>
      <c r="C34" s="15" t="s">
        <v>48</v>
      </c>
      <c r="D34" s="15" t="s">
        <v>142</v>
      </c>
      <c r="E34" s="15" t="s">
        <v>284</v>
      </c>
      <c r="F34" s="15" t="s">
        <v>285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</v>
      </c>
      <c r="P34" s="10"/>
      <c r="Q34" s="10">
        <v>0</v>
      </c>
      <c r="R34" s="10">
        <v>0</v>
      </c>
      <c r="S34" s="10">
        <v>0</v>
      </c>
      <c r="T34" s="10">
        <v>1</v>
      </c>
      <c r="U34" s="10">
        <v>0</v>
      </c>
      <c r="V34" s="10">
        <v>1</v>
      </c>
      <c r="W34" s="10">
        <v>0</v>
      </c>
      <c r="X34" s="10">
        <v>0</v>
      </c>
      <c r="Y34" s="10"/>
      <c r="Z34" s="10">
        <v>0</v>
      </c>
      <c r="AA34" s="10">
        <v>4</v>
      </c>
      <c r="AB34" s="61">
        <v>9</v>
      </c>
      <c r="AC34" s="61"/>
      <c r="AD34" s="13">
        <f t="shared" si="0"/>
        <v>16</v>
      </c>
      <c r="AE34" s="16">
        <f t="shared" si="1"/>
        <v>0.3902439024390244</v>
      </c>
      <c r="AF34" s="16"/>
    </row>
    <row r="35" spans="1:32" x14ac:dyDescent="0.3">
      <c r="A35" s="13">
        <f t="shared" ref="A35:A78" si="2">ROW(A18)</f>
        <v>18</v>
      </c>
      <c r="B35" s="50" t="s">
        <v>210</v>
      </c>
      <c r="C35" s="15" t="s">
        <v>18</v>
      </c>
      <c r="D35" s="15" t="s">
        <v>47</v>
      </c>
      <c r="E35" s="31" t="s">
        <v>211</v>
      </c>
      <c r="F35" s="31" t="s">
        <v>342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1</v>
      </c>
      <c r="T35" s="10">
        <v>0</v>
      </c>
      <c r="U35" s="10">
        <v>0</v>
      </c>
      <c r="V35" s="10">
        <v>1</v>
      </c>
      <c r="W35" s="10">
        <v>1</v>
      </c>
      <c r="X35" s="10">
        <v>0</v>
      </c>
      <c r="Y35" s="10"/>
      <c r="Z35" s="10"/>
      <c r="AA35" s="10">
        <v>1</v>
      </c>
      <c r="AB35" s="61">
        <v>10</v>
      </c>
      <c r="AC35" s="61"/>
      <c r="AD35" s="13">
        <f t="shared" si="0"/>
        <v>15</v>
      </c>
      <c r="AE35" s="16">
        <f t="shared" si="1"/>
        <v>0.36585365853658536</v>
      </c>
      <c r="AF35" s="16"/>
    </row>
    <row r="36" spans="1:32" x14ac:dyDescent="0.3">
      <c r="A36" s="13">
        <f t="shared" si="2"/>
        <v>19</v>
      </c>
      <c r="B36" s="50" t="s">
        <v>212</v>
      </c>
      <c r="C36" s="15" t="s">
        <v>45</v>
      </c>
      <c r="D36" s="15" t="s">
        <v>29</v>
      </c>
      <c r="E36" s="31" t="s">
        <v>211</v>
      </c>
      <c r="F36" s="31" t="s">
        <v>350</v>
      </c>
      <c r="G36" s="10">
        <v>1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1</v>
      </c>
      <c r="Q36" s="10">
        <v>0</v>
      </c>
      <c r="R36" s="10">
        <v>0</v>
      </c>
      <c r="S36" s="10">
        <v>1</v>
      </c>
      <c r="T36" s="10">
        <v>0</v>
      </c>
      <c r="U36" s="10">
        <v>0</v>
      </c>
      <c r="V36" s="10">
        <v>1</v>
      </c>
      <c r="W36" s="10">
        <v>1</v>
      </c>
      <c r="X36" s="10">
        <v>0</v>
      </c>
      <c r="Y36" s="10">
        <v>0</v>
      </c>
      <c r="Z36" s="10">
        <v>0</v>
      </c>
      <c r="AA36" s="10"/>
      <c r="AB36" s="61">
        <v>10</v>
      </c>
      <c r="AC36" s="61"/>
      <c r="AD36" s="13">
        <f t="shared" si="0"/>
        <v>15</v>
      </c>
      <c r="AE36" s="16">
        <f t="shared" si="1"/>
        <v>0.36585365853658536</v>
      </c>
      <c r="AF36" s="16"/>
    </row>
    <row r="37" spans="1:32" x14ac:dyDescent="0.3">
      <c r="A37" s="13">
        <f t="shared" si="2"/>
        <v>20</v>
      </c>
      <c r="B37" s="46" t="s">
        <v>251</v>
      </c>
      <c r="C37" s="15" t="s">
        <v>57</v>
      </c>
      <c r="D37" s="15" t="s">
        <v>31</v>
      </c>
      <c r="E37" s="15" t="s">
        <v>227</v>
      </c>
      <c r="F37" s="15" t="s">
        <v>252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1</v>
      </c>
      <c r="Q37" s="10">
        <v>0</v>
      </c>
      <c r="R37" s="10">
        <v>0</v>
      </c>
      <c r="S37" s="10">
        <v>1</v>
      </c>
      <c r="T37" s="10">
        <v>0</v>
      </c>
      <c r="U37" s="10">
        <v>1</v>
      </c>
      <c r="V37" s="10">
        <v>0</v>
      </c>
      <c r="W37" s="10">
        <v>0</v>
      </c>
      <c r="X37" s="10">
        <v>0</v>
      </c>
      <c r="Y37" s="10"/>
      <c r="Z37" s="10"/>
      <c r="AA37" s="10"/>
      <c r="AB37" s="61">
        <v>10</v>
      </c>
      <c r="AC37" s="61"/>
      <c r="AD37" s="13">
        <f t="shared" si="0"/>
        <v>14</v>
      </c>
      <c r="AE37" s="16">
        <f t="shared" si="1"/>
        <v>0.34146341463414637</v>
      </c>
      <c r="AF37" s="16"/>
    </row>
    <row r="38" spans="1:32" x14ac:dyDescent="0.3">
      <c r="A38" s="13">
        <f t="shared" si="2"/>
        <v>21</v>
      </c>
      <c r="B38" s="46" t="s">
        <v>269</v>
      </c>
      <c r="C38" s="15" t="s">
        <v>30</v>
      </c>
      <c r="D38" s="15" t="s">
        <v>34</v>
      </c>
      <c r="E38" s="15" t="s">
        <v>261</v>
      </c>
      <c r="F38" s="15" t="s">
        <v>270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1</v>
      </c>
      <c r="R38" s="10">
        <v>0</v>
      </c>
      <c r="S38" s="10">
        <v>1</v>
      </c>
      <c r="T38" s="10">
        <v>0</v>
      </c>
      <c r="U38" s="10">
        <v>0</v>
      </c>
      <c r="V38" s="10">
        <v>1</v>
      </c>
      <c r="W38" s="10">
        <v>0</v>
      </c>
      <c r="X38" s="10">
        <v>0</v>
      </c>
      <c r="Y38" s="10">
        <v>0</v>
      </c>
      <c r="Z38" s="10"/>
      <c r="AA38" s="10"/>
      <c r="AB38" s="61"/>
      <c r="AC38" s="61">
        <v>10</v>
      </c>
      <c r="AD38" s="13">
        <f t="shared" si="0"/>
        <v>14</v>
      </c>
      <c r="AE38" s="16">
        <f t="shared" si="1"/>
        <v>0.34146341463414637</v>
      </c>
      <c r="AF38" s="16"/>
    </row>
    <row r="39" spans="1:32" x14ac:dyDescent="0.3">
      <c r="A39" s="13">
        <f t="shared" si="2"/>
        <v>22</v>
      </c>
      <c r="B39" s="49" t="s">
        <v>226</v>
      </c>
      <c r="C39" s="15" t="s">
        <v>120</v>
      </c>
      <c r="D39" s="15" t="s">
        <v>37</v>
      </c>
      <c r="E39" s="15" t="s">
        <v>227</v>
      </c>
      <c r="F39" s="15" t="s">
        <v>228</v>
      </c>
      <c r="G39" s="10">
        <v>0</v>
      </c>
      <c r="H39" s="10">
        <v>0</v>
      </c>
      <c r="I39" s="10">
        <v>0</v>
      </c>
      <c r="J39" s="10">
        <v>1</v>
      </c>
      <c r="K39" s="10">
        <v>1</v>
      </c>
      <c r="L39" s="10">
        <v>1</v>
      </c>
      <c r="M39" s="10">
        <v>0</v>
      </c>
      <c r="N39" s="10">
        <v>1</v>
      </c>
      <c r="O39" s="10">
        <v>1</v>
      </c>
      <c r="P39" s="10">
        <v>0</v>
      </c>
      <c r="Q39" s="10">
        <v>1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/>
      <c r="AA39" s="10">
        <v>6</v>
      </c>
      <c r="AB39" s="61">
        <v>1</v>
      </c>
      <c r="AC39" s="61"/>
      <c r="AD39" s="13">
        <f t="shared" si="0"/>
        <v>13</v>
      </c>
      <c r="AE39" s="16">
        <f t="shared" si="1"/>
        <v>0.31707317073170732</v>
      </c>
      <c r="AF39" s="16"/>
    </row>
    <row r="40" spans="1:32" x14ac:dyDescent="0.3">
      <c r="A40" s="13">
        <f t="shared" si="2"/>
        <v>23</v>
      </c>
      <c r="B40" s="46" t="s">
        <v>244</v>
      </c>
      <c r="C40" s="15" t="s">
        <v>245</v>
      </c>
      <c r="D40" s="15" t="s">
        <v>37</v>
      </c>
      <c r="E40" s="15" t="s">
        <v>227</v>
      </c>
      <c r="F40" s="70" t="s">
        <v>246</v>
      </c>
      <c r="G40" s="72">
        <v>0</v>
      </c>
      <c r="H40" s="72">
        <v>1</v>
      </c>
      <c r="I40" s="72">
        <v>1</v>
      </c>
      <c r="J40" s="72">
        <v>0</v>
      </c>
      <c r="K40" s="72">
        <v>0</v>
      </c>
      <c r="L40" s="72">
        <v>1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1</v>
      </c>
      <c r="T40" s="72">
        <v>1</v>
      </c>
      <c r="U40" s="72">
        <v>0</v>
      </c>
      <c r="V40" s="72">
        <v>1</v>
      </c>
      <c r="W40" s="72">
        <v>0</v>
      </c>
      <c r="X40" s="72">
        <v>0</v>
      </c>
      <c r="Y40" s="72">
        <v>1</v>
      </c>
      <c r="Z40" s="72"/>
      <c r="AA40" s="72">
        <v>6</v>
      </c>
      <c r="AB40" s="76"/>
      <c r="AC40" s="76"/>
      <c r="AD40" s="13">
        <f t="shared" si="0"/>
        <v>13</v>
      </c>
      <c r="AE40" s="16">
        <f t="shared" si="1"/>
        <v>0.31707317073170732</v>
      </c>
      <c r="AF40" s="16"/>
    </row>
    <row r="41" spans="1:32" x14ac:dyDescent="0.3">
      <c r="A41" s="13">
        <f t="shared" si="2"/>
        <v>24</v>
      </c>
      <c r="B41" s="46" t="s">
        <v>292</v>
      </c>
      <c r="C41" s="15" t="s">
        <v>41</v>
      </c>
      <c r="D41" s="15" t="s">
        <v>19</v>
      </c>
      <c r="E41" s="15" t="s">
        <v>284</v>
      </c>
      <c r="F41" s="15" t="s">
        <v>293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1</v>
      </c>
      <c r="M41" s="10">
        <v>0</v>
      </c>
      <c r="N41" s="10">
        <v>1</v>
      </c>
      <c r="O41" s="10">
        <v>1</v>
      </c>
      <c r="P41" s="10">
        <v>0</v>
      </c>
      <c r="Q41" s="10">
        <v>1</v>
      </c>
      <c r="R41" s="10">
        <v>0</v>
      </c>
      <c r="S41" s="10">
        <v>1</v>
      </c>
      <c r="T41" s="10">
        <v>1</v>
      </c>
      <c r="U41" s="10">
        <v>0</v>
      </c>
      <c r="V41" s="10">
        <v>1</v>
      </c>
      <c r="W41" s="10">
        <v>1</v>
      </c>
      <c r="X41" s="10">
        <v>0</v>
      </c>
      <c r="Y41" s="10"/>
      <c r="Z41" s="10">
        <v>1</v>
      </c>
      <c r="AA41" s="10"/>
      <c r="AB41" s="61">
        <v>3</v>
      </c>
      <c r="AC41" s="61"/>
      <c r="AD41" s="13">
        <f t="shared" si="0"/>
        <v>13</v>
      </c>
      <c r="AE41" s="16">
        <f t="shared" si="1"/>
        <v>0.31707317073170732</v>
      </c>
      <c r="AF41" s="16"/>
    </row>
    <row r="42" spans="1:32" x14ac:dyDescent="0.3">
      <c r="A42" s="13">
        <f t="shared" si="2"/>
        <v>25</v>
      </c>
      <c r="B42" s="46" t="s">
        <v>302</v>
      </c>
      <c r="C42" s="15" t="s">
        <v>46</v>
      </c>
      <c r="D42" s="15" t="s">
        <v>167</v>
      </c>
      <c r="E42" s="15" t="s">
        <v>284</v>
      </c>
      <c r="F42" s="15" t="s">
        <v>303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1</v>
      </c>
      <c r="M42" s="10">
        <v>0</v>
      </c>
      <c r="N42" s="10">
        <v>1</v>
      </c>
      <c r="O42" s="10">
        <v>1</v>
      </c>
      <c r="P42" s="10">
        <v>0</v>
      </c>
      <c r="Q42" s="10">
        <v>1</v>
      </c>
      <c r="R42" s="10">
        <v>0</v>
      </c>
      <c r="S42" s="10">
        <v>1</v>
      </c>
      <c r="T42" s="10">
        <v>0</v>
      </c>
      <c r="U42" s="10">
        <v>0</v>
      </c>
      <c r="V42" s="10">
        <v>1</v>
      </c>
      <c r="W42" s="10">
        <v>0</v>
      </c>
      <c r="X42" s="10">
        <v>0</v>
      </c>
      <c r="Y42" s="10">
        <v>0</v>
      </c>
      <c r="Z42" s="10"/>
      <c r="AA42" s="10">
        <v>3</v>
      </c>
      <c r="AB42" s="61">
        <v>3</v>
      </c>
      <c r="AC42" s="61"/>
      <c r="AD42" s="13">
        <f t="shared" si="0"/>
        <v>13</v>
      </c>
      <c r="AE42" s="16">
        <f t="shared" si="1"/>
        <v>0.31707317073170732</v>
      </c>
      <c r="AF42" s="16"/>
    </row>
    <row r="43" spans="1:32" x14ac:dyDescent="0.3">
      <c r="A43" s="13">
        <f t="shared" si="2"/>
        <v>26</v>
      </c>
      <c r="B43" s="49" t="s">
        <v>52</v>
      </c>
      <c r="C43" s="15" t="s">
        <v>213</v>
      </c>
      <c r="D43" s="15" t="s">
        <v>21</v>
      </c>
      <c r="E43" s="15" t="s">
        <v>227</v>
      </c>
      <c r="F43" s="15" t="s">
        <v>234</v>
      </c>
      <c r="G43" s="10">
        <v>0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1</v>
      </c>
      <c r="X43" s="10">
        <v>0</v>
      </c>
      <c r="Y43" s="10">
        <v>0</v>
      </c>
      <c r="Z43" s="10">
        <v>0</v>
      </c>
      <c r="AA43" s="10">
        <v>0</v>
      </c>
      <c r="AB43" s="61"/>
      <c r="AC43" s="61">
        <v>10</v>
      </c>
      <c r="AD43" s="13">
        <f t="shared" si="0"/>
        <v>12</v>
      </c>
      <c r="AE43" s="16">
        <f t="shared" si="1"/>
        <v>0.29268292682926828</v>
      </c>
      <c r="AF43" s="16"/>
    </row>
    <row r="44" spans="1:32" x14ac:dyDescent="0.3">
      <c r="A44" s="13">
        <f t="shared" si="2"/>
        <v>27</v>
      </c>
      <c r="B44" s="46" t="s">
        <v>237</v>
      </c>
      <c r="C44" s="15" t="s">
        <v>172</v>
      </c>
      <c r="D44" s="15" t="s">
        <v>31</v>
      </c>
      <c r="E44" s="15" t="s">
        <v>227</v>
      </c>
      <c r="F44" s="15" t="s">
        <v>238</v>
      </c>
      <c r="G44" s="10">
        <v>0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</v>
      </c>
      <c r="T44" s="10">
        <v>0</v>
      </c>
      <c r="U44" s="10">
        <v>0</v>
      </c>
      <c r="V44" s="10">
        <v>0</v>
      </c>
      <c r="W44" s="10">
        <v>0</v>
      </c>
      <c r="X44" s="10"/>
      <c r="Y44" s="10"/>
      <c r="Z44" s="10"/>
      <c r="AA44" s="10"/>
      <c r="AB44" s="61">
        <v>10</v>
      </c>
      <c r="AC44" s="61"/>
      <c r="AD44" s="13">
        <f t="shared" si="0"/>
        <v>12</v>
      </c>
      <c r="AE44" s="16">
        <f t="shared" si="1"/>
        <v>0.29268292682926828</v>
      </c>
      <c r="AF44" s="16"/>
    </row>
    <row r="45" spans="1:32" x14ac:dyDescent="0.3">
      <c r="A45" s="13">
        <f t="shared" si="2"/>
        <v>28</v>
      </c>
      <c r="B45" s="46" t="s">
        <v>275</v>
      </c>
      <c r="C45" s="15" t="s">
        <v>41</v>
      </c>
      <c r="D45" s="15" t="s">
        <v>33</v>
      </c>
      <c r="E45" s="15" t="s">
        <v>261</v>
      </c>
      <c r="F45" s="15" t="s">
        <v>276</v>
      </c>
      <c r="G45" s="10">
        <v>0</v>
      </c>
      <c r="H45" s="10">
        <v>0</v>
      </c>
      <c r="I45" s="10">
        <v>0</v>
      </c>
      <c r="J45" s="10">
        <v>0</v>
      </c>
      <c r="K45" s="10">
        <v>1</v>
      </c>
      <c r="L45" s="10">
        <v>0</v>
      </c>
      <c r="M45" s="10">
        <v>0</v>
      </c>
      <c r="N45" s="10">
        <v>1</v>
      </c>
      <c r="O45" s="10">
        <v>1</v>
      </c>
      <c r="P45" s="10">
        <v>0</v>
      </c>
      <c r="Q45" s="10">
        <v>1</v>
      </c>
      <c r="R45" s="10">
        <v>0</v>
      </c>
      <c r="S45" s="10">
        <v>0</v>
      </c>
      <c r="T45" s="10">
        <v>1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4</v>
      </c>
      <c r="AB45" s="61">
        <v>3</v>
      </c>
      <c r="AC45" s="61"/>
      <c r="AD45" s="13">
        <f t="shared" si="0"/>
        <v>12</v>
      </c>
      <c r="AE45" s="16">
        <f t="shared" si="1"/>
        <v>0.29268292682926828</v>
      </c>
      <c r="AF45" s="16"/>
    </row>
    <row r="46" spans="1:32" x14ac:dyDescent="0.3">
      <c r="A46" s="13">
        <f t="shared" si="2"/>
        <v>29</v>
      </c>
      <c r="B46" s="46" t="s">
        <v>255</v>
      </c>
      <c r="C46" s="15" t="s">
        <v>215</v>
      </c>
      <c r="D46" s="15" t="s">
        <v>31</v>
      </c>
      <c r="E46" s="15" t="s">
        <v>256</v>
      </c>
      <c r="F46" s="15" t="s">
        <v>257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/>
      <c r="Z46" s="10">
        <v>0</v>
      </c>
      <c r="AA46" s="10"/>
      <c r="AB46" s="61">
        <v>10</v>
      </c>
      <c r="AC46" s="61"/>
      <c r="AD46" s="13">
        <f t="shared" si="0"/>
        <v>11</v>
      </c>
      <c r="AE46" s="16">
        <f t="shared" si="1"/>
        <v>0.26829268292682928</v>
      </c>
      <c r="AF46" s="16"/>
    </row>
    <row r="47" spans="1:32" x14ac:dyDescent="0.3">
      <c r="A47" s="13">
        <f t="shared" si="2"/>
        <v>30</v>
      </c>
      <c r="B47" s="50" t="s">
        <v>304</v>
      </c>
      <c r="C47" s="15" t="s">
        <v>44</v>
      </c>
      <c r="D47" s="15" t="s">
        <v>27</v>
      </c>
      <c r="E47" s="15" t="s">
        <v>305</v>
      </c>
      <c r="F47" s="17" t="s">
        <v>306</v>
      </c>
      <c r="G47" s="17">
        <v>1</v>
      </c>
      <c r="H47" s="17">
        <v>0</v>
      </c>
      <c r="I47" s="17">
        <v>1</v>
      </c>
      <c r="J47" s="17">
        <v>0</v>
      </c>
      <c r="K47" s="17">
        <v>1</v>
      </c>
      <c r="L47" s="17">
        <v>0</v>
      </c>
      <c r="M47" s="17">
        <v>0</v>
      </c>
      <c r="N47" s="17">
        <v>1</v>
      </c>
      <c r="O47" s="17">
        <v>0</v>
      </c>
      <c r="P47" s="17">
        <v>1</v>
      </c>
      <c r="Q47" s="17">
        <v>1</v>
      </c>
      <c r="R47" s="17">
        <v>0</v>
      </c>
      <c r="S47" s="17">
        <v>1</v>
      </c>
      <c r="T47" s="17">
        <v>0</v>
      </c>
      <c r="U47" s="17">
        <v>0</v>
      </c>
      <c r="V47" s="17">
        <v>1</v>
      </c>
      <c r="W47" s="17">
        <v>0</v>
      </c>
      <c r="X47" s="17">
        <v>0</v>
      </c>
      <c r="Y47" s="17">
        <v>0</v>
      </c>
      <c r="Z47" s="17">
        <v>0</v>
      </c>
      <c r="AA47" s="17">
        <v>3</v>
      </c>
      <c r="AB47" s="17"/>
      <c r="AC47" s="17"/>
      <c r="AD47" s="13">
        <f t="shared" si="0"/>
        <v>11</v>
      </c>
      <c r="AE47" s="16">
        <f t="shared" si="1"/>
        <v>0.26829268292682928</v>
      </c>
      <c r="AF47" s="16"/>
    </row>
    <row r="48" spans="1:32" x14ac:dyDescent="0.3">
      <c r="A48" s="13">
        <f t="shared" si="2"/>
        <v>31</v>
      </c>
      <c r="B48" s="49" t="s">
        <v>286</v>
      </c>
      <c r="C48" s="15" t="s">
        <v>41</v>
      </c>
      <c r="D48" s="15" t="s">
        <v>34</v>
      </c>
      <c r="E48" s="15" t="s">
        <v>284</v>
      </c>
      <c r="F48" s="15" t="s">
        <v>287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1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1</v>
      </c>
      <c r="W48" s="10">
        <v>0</v>
      </c>
      <c r="X48" s="10">
        <v>0</v>
      </c>
      <c r="Y48" s="10"/>
      <c r="Z48" s="10">
        <v>0</v>
      </c>
      <c r="AA48" s="10">
        <v>4</v>
      </c>
      <c r="AB48" s="61">
        <v>3.5</v>
      </c>
      <c r="AC48" s="61"/>
      <c r="AD48" s="13">
        <f t="shared" si="0"/>
        <v>10.5</v>
      </c>
      <c r="AE48" s="16">
        <f t="shared" si="1"/>
        <v>0.25609756097560976</v>
      </c>
      <c r="AF48" s="16"/>
    </row>
    <row r="49" spans="1:32" x14ac:dyDescent="0.3">
      <c r="A49" s="13">
        <f t="shared" si="2"/>
        <v>32</v>
      </c>
      <c r="B49" s="50" t="s">
        <v>55</v>
      </c>
      <c r="C49" s="15" t="s">
        <v>41</v>
      </c>
      <c r="D49" s="15" t="s">
        <v>190</v>
      </c>
      <c r="E49" s="31" t="s">
        <v>211</v>
      </c>
      <c r="F49" s="15" t="s">
        <v>344</v>
      </c>
      <c r="G49" s="10">
        <v>0</v>
      </c>
      <c r="H49" s="33">
        <v>1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0</v>
      </c>
      <c r="S49" s="10">
        <v>1</v>
      </c>
      <c r="T49" s="10">
        <v>0</v>
      </c>
      <c r="U49" s="10">
        <v>0</v>
      </c>
      <c r="V49" s="10">
        <v>1</v>
      </c>
      <c r="W49" s="10">
        <v>1</v>
      </c>
      <c r="X49" s="10">
        <v>0</v>
      </c>
      <c r="Y49" s="10">
        <v>0</v>
      </c>
      <c r="Z49" s="10">
        <v>0</v>
      </c>
      <c r="AA49" s="10"/>
      <c r="AB49" s="61">
        <v>5</v>
      </c>
      <c r="AC49" s="61"/>
      <c r="AD49" s="13">
        <f t="shared" si="0"/>
        <v>10</v>
      </c>
      <c r="AE49" s="16">
        <f t="shared" si="1"/>
        <v>0.24390243902439024</v>
      </c>
      <c r="AF49" s="16"/>
    </row>
    <row r="50" spans="1:32" x14ac:dyDescent="0.3">
      <c r="A50" s="13">
        <f t="shared" si="2"/>
        <v>33</v>
      </c>
      <c r="B50" s="50" t="s">
        <v>219</v>
      </c>
      <c r="C50" s="15" t="s">
        <v>46</v>
      </c>
      <c r="D50" s="15" t="s">
        <v>167</v>
      </c>
      <c r="E50" s="31" t="s">
        <v>211</v>
      </c>
      <c r="F50" s="15" t="s">
        <v>343</v>
      </c>
      <c r="G50" s="10">
        <v>0</v>
      </c>
      <c r="H50" s="10">
        <v>1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1</v>
      </c>
      <c r="P50" s="10">
        <v>1</v>
      </c>
      <c r="Q50" s="10">
        <v>0</v>
      </c>
      <c r="R50" s="10">
        <v>0</v>
      </c>
      <c r="S50" s="10">
        <v>0</v>
      </c>
      <c r="T50" s="10">
        <v>1</v>
      </c>
      <c r="U50" s="10">
        <v>0</v>
      </c>
      <c r="V50" s="10">
        <v>0</v>
      </c>
      <c r="W50" s="10">
        <v>0</v>
      </c>
      <c r="X50" s="10">
        <v>0</v>
      </c>
      <c r="Y50" s="10"/>
      <c r="Z50" s="10">
        <v>0</v>
      </c>
      <c r="AA50" s="10"/>
      <c r="AB50" s="61">
        <v>5</v>
      </c>
      <c r="AC50" s="61"/>
      <c r="AD50" s="13">
        <f t="shared" ref="AD50:AD81" si="3" xml:space="preserve"> G50+H50+I50+J50+K50+L50+M50+N50+O50+P50+Q50+R50+S50+T50+U50+V50+W50+X50+Y50+Z50+AA50+AB50+AC50</f>
        <v>10</v>
      </c>
      <c r="AE50" s="16">
        <f t="shared" ref="AE50:AE81" si="4">AD50/$E$14</f>
        <v>0.24390243902439024</v>
      </c>
      <c r="AF50" s="16"/>
    </row>
    <row r="51" spans="1:32" x14ac:dyDescent="0.3">
      <c r="A51" s="13">
        <f t="shared" si="2"/>
        <v>34</v>
      </c>
      <c r="B51" s="50" t="s">
        <v>225</v>
      </c>
      <c r="C51" s="15" t="s">
        <v>30</v>
      </c>
      <c r="D51" s="15" t="s">
        <v>33</v>
      </c>
      <c r="E51" s="31" t="s">
        <v>211</v>
      </c>
      <c r="F51" s="15" t="s">
        <v>347</v>
      </c>
      <c r="G51" s="10">
        <v>0</v>
      </c>
      <c r="H51" s="10">
        <v>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1</v>
      </c>
      <c r="T51" s="10">
        <v>0</v>
      </c>
      <c r="U51" s="10">
        <v>0</v>
      </c>
      <c r="V51" s="10">
        <v>1</v>
      </c>
      <c r="W51" s="10">
        <v>1</v>
      </c>
      <c r="X51" s="10">
        <v>0</v>
      </c>
      <c r="Y51" s="10"/>
      <c r="Z51" s="10">
        <v>1</v>
      </c>
      <c r="AA51" s="10"/>
      <c r="AB51" s="61">
        <v>5</v>
      </c>
      <c r="AC51" s="61"/>
      <c r="AD51" s="13">
        <f t="shared" si="3"/>
        <v>10</v>
      </c>
      <c r="AE51" s="16">
        <f t="shared" si="4"/>
        <v>0.24390243902439024</v>
      </c>
      <c r="AF51" s="16"/>
    </row>
    <row r="52" spans="1:32" x14ac:dyDescent="0.3">
      <c r="A52" s="13">
        <f t="shared" si="2"/>
        <v>35</v>
      </c>
      <c r="B52" s="66" t="s">
        <v>267</v>
      </c>
      <c r="C52" s="15" t="s">
        <v>41</v>
      </c>
      <c r="D52" s="15" t="s">
        <v>31</v>
      </c>
      <c r="E52" s="15" t="s">
        <v>261</v>
      </c>
      <c r="F52" s="15" t="s">
        <v>268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1</v>
      </c>
      <c r="P52" s="10">
        <v>0</v>
      </c>
      <c r="Q52" s="10">
        <v>1</v>
      </c>
      <c r="R52" s="10">
        <v>0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6</v>
      </c>
      <c r="AB52" s="61"/>
      <c r="AC52" s="61"/>
      <c r="AD52" s="13">
        <f t="shared" si="3"/>
        <v>10</v>
      </c>
      <c r="AE52" s="16">
        <f t="shared" si="4"/>
        <v>0.24390243902439024</v>
      </c>
      <c r="AF52" s="16"/>
    </row>
    <row r="53" spans="1:32" x14ac:dyDescent="0.3">
      <c r="A53" s="13">
        <f t="shared" si="2"/>
        <v>36</v>
      </c>
      <c r="B53" s="66" t="s">
        <v>271</v>
      </c>
      <c r="C53" s="15" t="s">
        <v>32</v>
      </c>
      <c r="D53" s="15" t="s">
        <v>25</v>
      </c>
      <c r="E53" s="15" t="s">
        <v>261</v>
      </c>
      <c r="F53" s="15" t="s">
        <v>272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1</v>
      </c>
      <c r="P53" s="10">
        <v>0</v>
      </c>
      <c r="Q53" s="10">
        <v>1</v>
      </c>
      <c r="R53" s="10">
        <v>0</v>
      </c>
      <c r="S53" s="10">
        <v>1</v>
      </c>
      <c r="T53" s="10">
        <v>0</v>
      </c>
      <c r="U53" s="10">
        <v>0</v>
      </c>
      <c r="V53" s="10">
        <v>1</v>
      </c>
      <c r="W53" s="10">
        <v>0</v>
      </c>
      <c r="X53" s="10">
        <v>0</v>
      </c>
      <c r="Y53" s="10">
        <v>0</v>
      </c>
      <c r="Z53" s="10">
        <v>0</v>
      </c>
      <c r="AA53" s="10">
        <v>6</v>
      </c>
      <c r="AB53" s="61"/>
      <c r="AC53" s="61"/>
      <c r="AD53" s="13">
        <f t="shared" si="3"/>
        <v>10</v>
      </c>
      <c r="AE53" s="16">
        <f t="shared" si="4"/>
        <v>0.24390243902439024</v>
      </c>
      <c r="AF53" s="16"/>
    </row>
    <row r="54" spans="1:32" x14ac:dyDescent="0.3">
      <c r="A54" s="13">
        <f t="shared" si="2"/>
        <v>37</v>
      </c>
      <c r="B54" s="66" t="s">
        <v>273</v>
      </c>
      <c r="C54" s="15" t="s">
        <v>42</v>
      </c>
      <c r="D54" s="15" t="s">
        <v>222</v>
      </c>
      <c r="E54" s="15" t="s">
        <v>261</v>
      </c>
      <c r="F54" s="15" t="s">
        <v>274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</v>
      </c>
      <c r="P54" s="10">
        <v>0</v>
      </c>
      <c r="Q54" s="10">
        <v>1</v>
      </c>
      <c r="R54" s="10">
        <v>0</v>
      </c>
      <c r="S54" s="10">
        <v>1</v>
      </c>
      <c r="T54" s="10">
        <v>0</v>
      </c>
      <c r="U54" s="10">
        <v>0</v>
      </c>
      <c r="V54" s="10">
        <v>1</v>
      </c>
      <c r="W54" s="10">
        <v>0</v>
      </c>
      <c r="X54" s="10">
        <v>0</v>
      </c>
      <c r="Y54" s="10">
        <v>0</v>
      </c>
      <c r="Z54" s="10">
        <v>0</v>
      </c>
      <c r="AA54" s="10">
        <v>6</v>
      </c>
      <c r="AB54" s="61"/>
      <c r="AC54" s="61"/>
      <c r="AD54" s="13">
        <f t="shared" si="3"/>
        <v>10</v>
      </c>
      <c r="AE54" s="16">
        <f t="shared" si="4"/>
        <v>0.24390243902439024</v>
      </c>
      <c r="AF54" s="16"/>
    </row>
    <row r="55" spans="1:32" x14ac:dyDescent="0.3">
      <c r="A55" s="13">
        <f t="shared" si="2"/>
        <v>38</v>
      </c>
      <c r="B55" s="66" t="s">
        <v>277</v>
      </c>
      <c r="C55" s="15" t="s">
        <v>28</v>
      </c>
      <c r="D55" s="15" t="s">
        <v>19</v>
      </c>
      <c r="E55" s="15" t="s">
        <v>261</v>
      </c>
      <c r="F55" s="15" t="s">
        <v>278</v>
      </c>
      <c r="G55" s="10">
        <v>0</v>
      </c>
      <c r="H55" s="10">
        <v>0</v>
      </c>
      <c r="I55" s="10">
        <v>0</v>
      </c>
      <c r="J55" s="10">
        <v>0</v>
      </c>
      <c r="K55" s="10">
        <v>1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1</v>
      </c>
      <c r="T55" s="10">
        <v>1</v>
      </c>
      <c r="U55" s="10">
        <v>0</v>
      </c>
      <c r="V55" s="10">
        <v>1</v>
      </c>
      <c r="W55" s="10">
        <v>1</v>
      </c>
      <c r="X55" s="10">
        <v>0</v>
      </c>
      <c r="Y55" s="10">
        <v>0</v>
      </c>
      <c r="Z55" s="10">
        <v>0</v>
      </c>
      <c r="AA55" s="10">
        <v>3.5</v>
      </c>
      <c r="AB55" s="61">
        <v>1</v>
      </c>
      <c r="AC55" s="61"/>
      <c r="AD55" s="13">
        <f t="shared" si="3"/>
        <v>9.5</v>
      </c>
      <c r="AE55" s="16">
        <f t="shared" si="4"/>
        <v>0.23170731707317074</v>
      </c>
      <c r="AF55" s="16"/>
    </row>
    <row r="56" spans="1:32" x14ac:dyDescent="0.3">
      <c r="A56" s="13">
        <f t="shared" si="2"/>
        <v>39</v>
      </c>
      <c r="B56" s="66" t="s">
        <v>229</v>
      </c>
      <c r="C56" s="15" t="s">
        <v>18</v>
      </c>
      <c r="D56" s="15" t="s">
        <v>35</v>
      </c>
      <c r="E56" s="15" t="s">
        <v>227</v>
      </c>
      <c r="F56" s="15" t="s">
        <v>230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1</v>
      </c>
      <c r="O56" s="10">
        <v>0</v>
      </c>
      <c r="P56" s="10">
        <v>0</v>
      </c>
      <c r="Q56" s="10">
        <v>0</v>
      </c>
      <c r="R56" s="10">
        <v>0</v>
      </c>
      <c r="S56" s="10">
        <v>1</v>
      </c>
      <c r="T56" s="10">
        <v>1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/>
      <c r="AA56" s="10">
        <v>6</v>
      </c>
      <c r="AB56" s="61"/>
      <c r="AC56" s="61"/>
      <c r="AD56" s="13">
        <f t="shared" si="3"/>
        <v>9</v>
      </c>
      <c r="AE56" s="16">
        <f t="shared" si="4"/>
        <v>0.21951219512195122</v>
      </c>
      <c r="AF56" s="16"/>
    </row>
    <row r="57" spans="1:32" x14ac:dyDescent="0.3">
      <c r="A57" s="13">
        <f t="shared" si="2"/>
        <v>40</v>
      </c>
      <c r="B57" s="66" t="s">
        <v>52</v>
      </c>
      <c r="C57" s="15" t="s">
        <v>24</v>
      </c>
      <c r="D57" s="15" t="s">
        <v>25</v>
      </c>
      <c r="E57" s="15" t="s">
        <v>284</v>
      </c>
      <c r="F57" s="15" t="s">
        <v>298</v>
      </c>
      <c r="G57" s="10">
        <v>0</v>
      </c>
      <c r="H57" s="10">
        <v>1</v>
      </c>
      <c r="I57" s="10">
        <v>0</v>
      </c>
      <c r="J57" s="10">
        <v>1</v>
      </c>
      <c r="K57" s="10">
        <v>0</v>
      </c>
      <c r="L57" s="10">
        <v>1</v>
      </c>
      <c r="M57" s="10">
        <v>1</v>
      </c>
      <c r="N57" s="10">
        <v>1</v>
      </c>
      <c r="O57" s="10">
        <v>1</v>
      </c>
      <c r="P57" s="10">
        <v>1</v>
      </c>
      <c r="Q57" s="10">
        <v>0</v>
      </c>
      <c r="R57" s="10">
        <v>0</v>
      </c>
      <c r="S57" s="10">
        <v>1</v>
      </c>
      <c r="T57" s="10">
        <v>0</v>
      </c>
      <c r="U57" s="10">
        <v>0</v>
      </c>
      <c r="V57" s="10">
        <v>1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61"/>
      <c r="AC57" s="61"/>
      <c r="AD57" s="13">
        <f t="shared" si="3"/>
        <v>9</v>
      </c>
      <c r="AE57" s="16">
        <f t="shared" si="4"/>
        <v>0.21951219512195122</v>
      </c>
      <c r="AF57" s="16"/>
    </row>
    <row r="58" spans="1:32" x14ac:dyDescent="0.3">
      <c r="A58" s="13">
        <f t="shared" si="2"/>
        <v>41</v>
      </c>
      <c r="B58" s="66" t="s">
        <v>299</v>
      </c>
      <c r="C58" s="15" t="s">
        <v>300</v>
      </c>
      <c r="D58" s="15" t="s">
        <v>53</v>
      </c>
      <c r="E58" s="15" t="s">
        <v>284</v>
      </c>
      <c r="F58" s="15" t="s">
        <v>301</v>
      </c>
      <c r="G58" s="10">
        <v>0</v>
      </c>
      <c r="H58" s="10">
        <v>0</v>
      </c>
      <c r="I58" s="10">
        <v>0</v>
      </c>
      <c r="J58" s="10">
        <v>0</v>
      </c>
      <c r="K58" s="10">
        <v>1</v>
      </c>
      <c r="L58" s="10">
        <v>1</v>
      </c>
      <c r="M58" s="10">
        <v>0</v>
      </c>
      <c r="N58" s="10">
        <v>0</v>
      </c>
      <c r="O58" s="10">
        <v>0</v>
      </c>
      <c r="P58" s="10">
        <v>0</v>
      </c>
      <c r="Q58" s="10">
        <v>1</v>
      </c>
      <c r="R58" s="10">
        <v>0</v>
      </c>
      <c r="S58" s="10">
        <v>0</v>
      </c>
      <c r="T58" s="10">
        <v>1</v>
      </c>
      <c r="U58" s="10">
        <v>0</v>
      </c>
      <c r="V58" s="10">
        <v>1</v>
      </c>
      <c r="W58" s="10">
        <v>0</v>
      </c>
      <c r="X58" s="10">
        <v>0</v>
      </c>
      <c r="Y58" s="10">
        <v>0</v>
      </c>
      <c r="Z58" s="10"/>
      <c r="AA58" s="10">
        <v>1</v>
      </c>
      <c r="AB58" s="61">
        <v>3</v>
      </c>
      <c r="AC58" s="61"/>
      <c r="AD58" s="13">
        <f t="shared" si="3"/>
        <v>9</v>
      </c>
      <c r="AE58" s="16">
        <f t="shared" si="4"/>
        <v>0.21951219512195122</v>
      </c>
      <c r="AF58" s="16"/>
    </row>
    <row r="59" spans="1:32" x14ac:dyDescent="0.3">
      <c r="A59" s="13">
        <f t="shared" si="2"/>
        <v>42</v>
      </c>
      <c r="B59" s="66" t="s">
        <v>56</v>
      </c>
      <c r="C59" s="15" t="s">
        <v>213</v>
      </c>
      <c r="D59" s="15" t="s">
        <v>142</v>
      </c>
      <c r="E59" s="15" t="s">
        <v>284</v>
      </c>
      <c r="F59" s="15" t="s">
        <v>297</v>
      </c>
      <c r="G59" s="10">
        <v>0</v>
      </c>
      <c r="H59" s="10">
        <v>1</v>
      </c>
      <c r="I59" s="10">
        <v>0</v>
      </c>
      <c r="J59" s="10">
        <v>0</v>
      </c>
      <c r="K59" s="10">
        <v>0</v>
      </c>
      <c r="L59" s="10">
        <v>1</v>
      </c>
      <c r="M59" s="10">
        <v>0</v>
      </c>
      <c r="N59" s="10">
        <v>1</v>
      </c>
      <c r="O59" s="10">
        <v>1</v>
      </c>
      <c r="P59" s="10">
        <v>1</v>
      </c>
      <c r="Q59" s="10">
        <v>0</v>
      </c>
      <c r="R59" s="10">
        <v>0</v>
      </c>
      <c r="S59" s="10">
        <v>1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1</v>
      </c>
      <c r="Z59" s="10"/>
      <c r="AA59" s="10"/>
      <c r="AB59" s="61"/>
      <c r="AC59" s="61"/>
      <c r="AD59" s="13">
        <f t="shared" si="3"/>
        <v>8</v>
      </c>
      <c r="AE59" s="16">
        <f t="shared" si="4"/>
        <v>0.1951219512195122</v>
      </c>
      <c r="AF59" s="16"/>
    </row>
    <row r="60" spans="1:32" x14ac:dyDescent="0.3">
      <c r="A60" s="13">
        <f t="shared" si="2"/>
        <v>43</v>
      </c>
      <c r="B60" s="66" t="s">
        <v>263</v>
      </c>
      <c r="C60" s="15" t="s">
        <v>120</v>
      </c>
      <c r="D60" s="15" t="s">
        <v>25</v>
      </c>
      <c r="E60" s="15" t="s">
        <v>261</v>
      </c>
      <c r="F60" s="15" t="s">
        <v>264</v>
      </c>
      <c r="G60" s="10">
        <v>0</v>
      </c>
      <c r="H60" s="10">
        <v>0</v>
      </c>
      <c r="I60" s="10">
        <v>0</v>
      </c>
      <c r="J60" s="10">
        <v>0</v>
      </c>
      <c r="K60" s="10">
        <v>1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1</v>
      </c>
      <c r="S60" s="10">
        <v>0</v>
      </c>
      <c r="T60" s="10">
        <v>0</v>
      </c>
      <c r="U60" s="10">
        <v>1</v>
      </c>
      <c r="V60" s="10">
        <v>1</v>
      </c>
      <c r="W60" s="10"/>
      <c r="X60" s="10"/>
      <c r="Y60" s="10"/>
      <c r="Z60" s="10"/>
      <c r="AA60" s="10"/>
      <c r="AB60" s="61">
        <v>3</v>
      </c>
      <c r="AC60" s="61"/>
      <c r="AD60" s="13">
        <f t="shared" si="3"/>
        <v>7</v>
      </c>
      <c r="AE60" s="16">
        <f t="shared" si="4"/>
        <v>0.17073170731707318</v>
      </c>
      <c r="AF60" s="16"/>
    </row>
    <row r="61" spans="1:32" x14ac:dyDescent="0.3">
      <c r="A61" s="13">
        <f t="shared" si="2"/>
        <v>44</v>
      </c>
      <c r="B61" s="67" t="s">
        <v>312</v>
      </c>
      <c r="C61" s="15" t="s">
        <v>57</v>
      </c>
      <c r="D61" s="15" t="s">
        <v>29</v>
      </c>
      <c r="E61" s="15" t="s">
        <v>305</v>
      </c>
      <c r="F61" s="15" t="s">
        <v>313</v>
      </c>
      <c r="G61" s="10">
        <v>0</v>
      </c>
      <c r="H61" s="10">
        <v>0</v>
      </c>
      <c r="I61" s="10">
        <v>0</v>
      </c>
      <c r="J61" s="10">
        <v>0</v>
      </c>
      <c r="K61" s="10">
        <v>1</v>
      </c>
      <c r="L61" s="10">
        <v>0</v>
      </c>
      <c r="M61" s="10">
        <v>0</v>
      </c>
      <c r="N61" s="10">
        <v>0</v>
      </c>
      <c r="O61" s="10">
        <v>0</v>
      </c>
      <c r="P61" s="10">
        <v>1</v>
      </c>
      <c r="Q61" s="10">
        <v>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1</v>
      </c>
      <c r="Y61" s="10">
        <v>0</v>
      </c>
      <c r="Z61" s="10">
        <v>1</v>
      </c>
      <c r="AA61" s="10"/>
      <c r="AB61" s="61">
        <v>2</v>
      </c>
      <c r="AC61" s="61"/>
      <c r="AD61" s="13">
        <f t="shared" si="3"/>
        <v>7</v>
      </c>
      <c r="AE61" s="16">
        <f t="shared" si="4"/>
        <v>0.17073170731707318</v>
      </c>
      <c r="AF61" s="16"/>
    </row>
    <row r="62" spans="1:32" x14ac:dyDescent="0.3">
      <c r="A62" s="13">
        <f t="shared" si="2"/>
        <v>45</v>
      </c>
      <c r="B62" s="67" t="s">
        <v>221</v>
      </c>
      <c r="C62" s="15" t="s">
        <v>46</v>
      </c>
      <c r="D62" s="15" t="s">
        <v>222</v>
      </c>
      <c r="E62" s="31" t="s">
        <v>211</v>
      </c>
      <c r="F62" s="15" t="s">
        <v>252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</v>
      </c>
      <c r="P62" s="10">
        <v>0</v>
      </c>
      <c r="Q62" s="10">
        <v>1</v>
      </c>
      <c r="R62" s="10">
        <v>0</v>
      </c>
      <c r="S62" s="10">
        <v>0</v>
      </c>
      <c r="T62" s="10">
        <v>1</v>
      </c>
      <c r="U62" s="10">
        <v>0</v>
      </c>
      <c r="V62" s="10">
        <v>1</v>
      </c>
      <c r="W62" s="10">
        <v>1</v>
      </c>
      <c r="X62" s="10">
        <v>0</v>
      </c>
      <c r="Y62" s="10"/>
      <c r="Z62" s="10">
        <v>1</v>
      </c>
      <c r="AA62" s="10"/>
      <c r="AB62" s="61"/>
      <c r="AC62" s="61"/>
      <c r="AD62" s="13">
        <f t="shared" si="3"/>
        <v>6</v>
      </c>
      <c r="AE62" s="16">
        <f t="shared" si="4"/>
        <v>0.14634146341463414</v>
      </c>
      <c r="AF62" s="16"/>
    </row>
    <row r="63" spans="1:32" x14ac:dyDescent="0.3">
      <c r="A63" s="13">
        <f t="shared" si="2"/>
        <v>46</v>
      </c>
      <c r="B63" s="66" t="s">
        <v>249</v>
      </c>
      <c r="C63" s="15" t="s">
        <v>141</v>
      </c>
      <c r="D63" s="15"/>
      <c r="E63" s="15" t="s">
        <v>227</v>
      </c>
      <c r="F63" s="15" t="s">
        <v>250</v>
      </c>
      <c r="G63" s="10">
        <v>0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1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/>
      <c r="Z63" s="10"/>
      <c r="AA63" s="10">
        <v>2</v>
      </c>
      <c r="AB63" s="61">
        <v>2</v>
      </c>
      <c r="AC63" s="61"/>
      <c r="AD63" s="13">
        <f t="shared" si="3"/>
        <v>6</v>
      </c>
      <c r="AE63" s="16">
        <f t="shared" si="4"/>
        <v>0.14634146341463414</v>
      </c>
      <c r="AF63" s="16"/>
    </row>
    <row r="64" spans="1:32" x14ac:dyDescent="0.3">
      <c r="A64" s="13">
        <f t="shared" si="2"/>
        <v>47</v>
      </c>
      <c r="B64" s="67" t="s">
        <v>307</v>
      </c>
      <c r="C64" s="15" t="s">
        <v>215</v>
      </c>
      <c r="D64" s="15" t="s">
        <v>19</v>
      </c>
      <c r="E64" s="15" t="s">
        <v>305</v>
      </c>
      <c r="F64" s="15" t="s">
        <v>308</v>
      </c>
      <c r="G64" s="10">
        <v>0</v>
      </c>
      <c r="H64" s="10">
        <v>0</v>
      </c>
      <c r="I64" s="10">
        <v>0</v>
      </c>
      <c r="J64" s="10">
        <v>0</v>
      </c>
      <c r="K64" s="10">
        <v>1</v>
      </c>
      <c r="L64" s="10">
        <v>0</v>
      </c>
      <c r="M64" s="10">
        <v>0</v>
      </c>
      <c r="N64" s="10">
        <v>0</v>
      </c>
      <c r="O64" s="10">
        <v>0</v>
      </c>
      <c r="P64" s="10">
        <v>1</v>
      </c>
      <c r="Q64" s="10">
        <v>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1</v>
      </c>
      <c r="AA64" s="10"/>
      <c r="AB64" s="61">
        <v>2</v>
      </c>
      <c r="AC64" s="61"/>
      <c r="AD64" s="13">
        <f t="shared" si="3"/>
        <v>6</v>
      </c>
      <c r="AE64" s="16">
        <f t="shared" si="4"/>
        <v>0.14634146341463414</v>
      </c>
      <c r="AF64" s="16"/>
    </row>
    <row r="65" spans="1:32" x14ac:dyDescent="0.3">
      <c r="A65" s="13">
        <f t="shared" si="2"/>
        <v>48</v>
      </c>
      <c r="B65" s="67" t="s">
        <v>309</v>
      </c>
      <c r="C65" s="15" t="s">
        <v>310</v>
      </c>
      <c r="D65" s="15" t="s">
        <v>34</v>
      </c>
      <c r="E65" s="15" t="s">
        <v>305</v>
      </c>
      <c r="F65" s="15" t="s">
        <v>311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1</v>
      </c>
      <c r="U65" s="10">
        <v>1</v>
      </c>
      <c r="V65" s="10">
        <v>1</v>
      </c>
      <c r="W65" s="10">
        <v>0</v>
      </c>
      <c r="X65" s="10">
        <v>1</v>
      </c>
      <c r="Y65" s="10"/>
      <c r="Z65" s="10"/>
      <c r="AA65" s="10">
        <v>0</v>
      </c>
      <c r="AB65" s="61">
        <v>1</v>
      </c>
      <c r="AC65" s="61"/>
      <c r="AD65" s="13">
        <f t="shared" si="3"/>
        <v>6</v>
      </c>
      <c r="AE65" s="16">
        <f t="shared" si="4"/>
        <v>0.14634146341463414</v>
      </c>
      <c r="AF65" s="16"/>
    </row>
    <row r="66" spans="1:32" x14ac:dyDescent="0.3">
      <c r="A66" s="13">
        <f t="shared" si="2"/>
        <v>49</v>
      </c>
      <c r="B66" s="67" t="s">
        <v>322</v>
      </c>
      <c r="C66" s="15" t="s">
        <v>300</v>
      </c>
      <c r="D66" s="15" t="s">
        <v>19</v>
      </c>
      <c r="E66" s="15" t="s">
        <v>305</v>
      </c>
      <c r="F66" s="15" t="s">
        <v>323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1</v>
      </c>
      <c r="U66" s="10">
        <v>1</v>
      </c>
      <c r="V66" s="10">
        <v>0</v>
      </c>
      <c r="W66" s="10">
        <v>1</v>
      </c>
      <c r="X66" s="10"/>
      <c r="Y66" s="10">
        <v>0</v>
      </c>
      <c r="Z66" s="10">
        <v>1</v>
      </c>
      <c r="AA66" s="10">
        <v>0</v>
      </c>
      <c r="AB66" s="61">
        <v>1</v>
      </c>
      <c r="AC66" s="61"/>
      <c r="AD66" s="13">
        <f t="shared" si="3"/>
        <v>6</v>
      </c>
      <c r="AE66" s="16">
        <f t="shared" si="4"/>
        <v>0.14634146341463414</v>
      </c>
      <c r="AF66" s="16"/>
    </row>
    <row r="67" spans="1:32" x14ac:dyDescent="0.3">
      <c r="A67" s="13">
        <f t="shared" si="2"/>
        <v>50</v>
      </c>
      <c r="B67" s="67" t="s">
        <v>330</v>
      </c>
      <c r="C67" s="15" t="s">
        <v>224</v>
      </c>
      <c r="D67" s="15" t="s">
        <v>164</v>
      </c>
      <c r="E67" s="15" t="s">
        <v>305</v>
      </c>
      <c r="F67" s="15" t="s">
        <v>331</v>
      </c>
      <c r="G67" s="10">
        <v>0</v>
      </c>
      <c r="H67" s="10">
        <v>0</v>
      </c>
      <c r="I67" s="10">
        <v>0</v>
      </c>
      <c r="J67" s="10">
        <v>0</v>
      </c>
      <c r="K67" s="10">
        <v>1</v>
      </c>
      <c r="L67" s="10">
        <v>1</v>
      </c>
      <c r="M67" s="10">
        <v>0</v>
      </c>
      <c r="N67" s="10">
        <v>0</v>
      </c>
      <c r="O67" s="10">
        <v>0</v>
      </c>
      <c r="P67" s="10">
        <v>0</v>
      </c>
      <c r="Q67" s="10">
        <v>1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/>
      <c r="AA67" s="10">
        <v>0</v>
      </c>
      <c r="AB67" s="61">
        <v>3</v>
      </c>
      <c r="AC67" s="61"/>
      <c r="AD67" s="13">
        <f t="shared" si="3"/>
        <v>6</v>
      </c>
      <c r="AE67" s="16">
        <f t="shared" si="4"/>
        <v>0.14634146341463414</v>
      </c>
      <c r="AF67" s="16"/>
    </row>
    <row r="68" spans="1:32" x14ac:dyDescent="0.3">
      <c r="A68" s="13">
        <f t="shared" si="2"/>
        <v>51</v>
      </c>
      <c r="B68" s="66" t="s">
        <v>279</v>
      </c>
      <c r="C68" s="15" t="s">
        <v>280</v>
      </c>
      <c r="D68" s="15" t="s">
        <v>31</v>
      </c>
      <c r="E68" s="15" t="s">
        <v>261</v>
      </c>
      <c r="F68" s="15" t="s">
        <v>281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0</v>
      </c>
      <c r="R68" s="10">
        <v>0</v>
      </c>
      <c r="S68" s="10">
        <v>1</v>
      </c>
      <c r="T68" s="10">
        <v>0</v>
      </c>
      <c r="U68" s="10">
        <v>0</v>
      </c>
      <c r="V68" s="10">
        <v>1</v>
      </c>
      <c r="W68" s="10">
        <v>1</v>
      </c>
      <c r="X68" s="10">
        <v>0</v>
      </c>
      <c r="Y68" s="10">
        <v>0</v>
      </c>
      <c r="Z68" s="10">
        <v>1</v>
      </c>
      <c r="AA68" s="10"/>
      <c r="AB68" s="61"/>
      <c r="AC68" s="61"/>
      <c r="AD68" s="13">
        <f t="shared" si="3"/>
        <v>5</v>
      </c>
      <c r="AE68" s="16">
        <f t="shared" si="4"/>
        <v>0.12195121951219512</v>
      </c>
      <c r="AF68" s="16"/>
    </row>
    <row r="69" spans="1:32" x14ac:dyDescent="0.3">
      <c r="A69" s="13">
        <f t="shared" si="2"/>
        <v>52</v>
      </c>
      <c r="B69" s="66" t="s">
        <v>288</v>
      </c>
      <c r="C69" s="15" t="s">
        <v>120</v>
      </c>
      <c r="D69" s="15" t="s">
        <v>29</v>
      </c>
      <c r="E69" s="15" t="s">
        <v>284</v>
      </c>
      <c r="F69" s="15" t="s">
        <v>289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1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1</v>
      </c>
      <c r="X69" s="10">
        <v>0</v>
      </c>
      <c r="Y69" s="10">
        <v>0</v>
      </c>
      <c r="Z69" s="10">
        <v>0</v>
      </c>
      <c r="AA69" s="10">
        <v>3</v>
      </c>
      <c r="AB69" s="61"/>
      <c r="AC69" s="61"/>
      <c r="AD69" s="13">
        <f t="shared" si="3"/>
        <v>5</v>
      </c>
      <c r="AE69" s="16">
        <f t="shared" si="4"/>
        <v>0.12195121951219512</v>
      </c>
      <c r="AF69" s="16"/>
    </row>
    <row r="70" spans="1:32" x14ac:dyDescent="0.3">
      <c r="A70" s="13">
        <f t="shared" si="2"/>
        <v>53</v>
      </c>
      <c r="B70" s="67" t="s">
        <v>214</v>
      </c>
      <c r="C70" s="15" t="s">
        <v>215</v>
      </c>
      <c r="D70" s="15" t="s">
        <v>47</v>
      </c>
      <c r="E70" s="31" t="s">
        <v>211</v>
      </c>
      <c r="F70" s="69" t="s">
        <v>339</v>
      </c>
      <c r="G70" s="10">
        <v>0</v>
      </c>
      <c r="H70" s="10">
        <v>1</v>
      </c>
      <c r="I70" s="10">
        <v>0</v>
      </c>
      <c r="J70" s="10">
        <v>1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1</v>
      </c>
      <c r="R70" s="10">
        <v>0</v>
      </c>
      <c r="S70" s="10">
        <v>1</v>
      </c>
      <c r="T70" s="10">
        <v>0</v>
      </c>
      <c r="U70" s="10">
        <v>0</v>
      </c>
      <c r="V70" s="10">
        <v>0</v>
      </c>
      <c r="W70" s="10">
        <v>0</v>
      </c>
      <c r="X70" s="10"/>
      <c r="Y70" s="10">
        <v>0</v>
      </c>
      <c r="Z70" s="10">
        <v>0</v>
      </c>
      <c r="AA70" s="10"/>
      <c r="AB70" s="61"/>
      <c r="AC70" s="61"/>
      <c r="AD70" s="13">
        <f t="shared" si="3"/>
        <v>4</v>
      </c>
      <c r="AE70" s="16">
        <f t="shared" si="4"/>
        <v>9.7560975609756101E-2</v>
      </c>
      <c r="AF70" s="16"/>
    </row>
    <row r="71" spans="1:32" x14ac:dyDescent="0.3">
      <c r="A71" s="13">
        <f t="shared" si="2"/>
        <v>54</v>
      </c>
      <c r="B71" s="66" t="s">
        <v>294</v>
      </c>
      <c r="C71" s="15" t="s">
        <v>42</v>
      </c>
      <c r="D71" s="15" t="s">
        <v>295</v>
      </c>
      <c r="E71" s="15" t="s">
        <v>284</v>
      </c>
      <c r="F71" s="15" t="s">
        <v>296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1</v>
      </c>
      <c r="P71" s="10">
        <v>0</v>
      </c>
      <c r="Q71" s="10">
        <v>0</v>
      </c>
      <c r="R71" s="10">
        <v>1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2</v>
      </c>
      <c r="AB71" s="61"/>
      <c r="AC71" s="61"/>
      <c r="AD71" s="13">
        <f t="shared" si="3"/>
        <v>4</v>
      </c>
      <c r="AE71" s="16">
        <f t="shared" si="4"/>
        <v>9.7560975609756101E-2</v>
      </c>
      <c r="AF71" s="16"/>
    </row>
    <row r="72" spans="1:32" x14ac:dyDescent="0.3">
      <c r="A72" s="13">
        <f t="shared" si="2"/>
        <v>55</v>
      </c>
      <c r="B72" s="67" t="s">
        <v>317</v>
      </c>
      <c r="C72" s="15" t="s">
        <v>40</v>
      </c>
      <c r="D72" s="15" t="s">
        <v>27</v>
      </c>
      <c r="E72" s="15" t="s">
        <v>305</v>
      </c>
      <c r="F72" s="15" t="s">
        <v>318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1</v>
      </c>
      <c r="Q72" s="10">
        <v>0</v>
      </c>
      <c r="R72" s="10">
        <v>0</v>
      </c>
      <c r="S72" s="10">
        <v>1</v>
      </c>
      <c r="T72" s="10">
        <v>1</v>
      </c>
      <c r="U72" s="10">
        <v>0</v>
      </c>
      <c r="V72" s="10">
        <v>0</v>
      </c>
      <c r="W72" s="10">
        <v>1</v>
      </c>
      <c r="X72" s="10">
        <v>0</v>
      </c>
      <c r="Y72" s="10">
        <v>0</v>
      </c>
      <c r="Z72" s="10">
        <v>0</v>
      </c>
      <c r="AA72" s="10"/>
      <c r="AB72" s="61"/>
      <c r="AC72" s="61"/>
      <c r="AD72" s="13">
        <f t="shared" si="3"/>
        <v>4</v>
      </c>
      <c r="AE72" s="16">
        <f t="shared" si="4"/>
        <v>9.7560975609756101E-2</v>
      </c>
      <c r="AF72" s="16"/>
    </row>
    <row r="73" spans="1:32" x14ac:dyDescent="0.3">
      <c r="A73" s="13">
        <f t="shared" si="2"/>
        <v>56</v>
      </c>
      <c r="B73" s="67" t="s">
        <v>319</v>
      </c>
      <c r="C73" s="15" t="s">
        <v>81</v>
      </c>
      <c r="D73" s="15" t="s">
        <v>320</v>
      </c>
      <c r="E73" s="15" t="s">
        <v>305</v>
      </c>
      <c r="F73" s="15" t="s">
        <v>321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1</v>
      </c>
      <c r="M73" s="10">
        <v>0</v>
      </c>
      <c r="N73" s="10">
        <v>0</v>
      </c>
      <c r="O73" s="10">
        <v>0</v>
      </c>
      <c r="P73" s="10">
        <v>0</v>
      </c>
      <c r="Q73" s="10">
        <v>1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1</v>
      </c>
      <c r="X73" s="10">
        <v>0</v>
      </c>
      <c r="Y73" s="10">
        <v>0</v>
      </c>
      <c r="Z73" s="10">
        <v>0</v>
      </c>
      <c r="AA73" s="10"/>
      <c r="AB73" s="61">
        <v>1</v>
      </c>
      <c r="AC73" s="61"/>
      <c r="AD73" s="13">
        <f t="shared" si="3"/>
        <v>4</v>
      </c>
      <c r="AE73" s="16">
        <f t="shared" si="4"/>
        <v>9.7560975609756101E-2</v>
      </c>
      <c r="AF73" s="16"/>
    </row>
    <row r="74" spans="1:32" x14ac:dyDescent="0.3">
      <c r="A74" s="13">
        <f t="shared" si="2"/>
        <v>57</v>
      </c>
      <c r="B74" s="67" t="s">
        <v>55</v>
      </c>
      <c r="C74" s="15" t="s">
        <v>54</v>
      </c>
      <c r="D74" s="15" t="s">
        <v>31</v>
      </c>
      <c r="E74" s="15" t="s">
        <v>305</v>
      </c>
      <c r="F74" s="15" t="s">
        <v>329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1</v>
      </c>
      <c r="M74" s="10"/>
      <c r="N74" s="10"/>
      <c r="O74" s="10">
        <v>0</v>
      </c>
      <c r="P74" s="10">
        <v>0</v>
      </c>
      <c r="Q74" s="10">
        <v>1</v>
      </c>
      <c r="R74" s="10">
        <v>0</v>
      </c>
      <c r="S74" s="10">
        <v>1</v>
      </c>
      <c r="T74" s="10"/>
      <c r="U74" s="10">
        <v>0</v>
      </c>
      <c r="V74" s="10">
        <v>0</v>
      </c>
      <c r="W74" s="10">
        <v>0</v>
      </c>
      <c r="X74" s="10"/>
      <c r="Y74" s="10"/>
      <c r="Z74" s="10">
        <v>1</v>
      </c>
      <c r="AA74" s="10">
        <v>0</v>
      </c>
      <c r="AB74" s="61"/>
      <c r="AC74" s="61"/>
      <c r="AD74" s="13">
        <f t="shared" si="3"/>
        <v>4</v>
      </c>
      <c r="AE74" s="16">
        <f t="shared" si="4"/>
        <v>9.7560975609756101E-2</v>
      </c>
      <c r="AF74" s="16"/>
    </row>
    <row r="75" spans="1:32" x14ac:dyDescent="0.3">
      <c r="A75" s="13">
        <f t="shared" si="2"/>
        <v>58</v>
      </c>
      <c r="B75" s="67" t="s">
        <v>314</v>
      </c>
      <c r="C75" s="15" t="s">
        <v>44</v>
      </c>
      <c r="D75" s="15" t="s">
        <v>315</v>
      </c>
      <c r="E75" s="15" t="s">
        <v>305</v>
      </c>
      <c r="F75" s="15" t="s">
        <v>316</v>
      </c>
      <c r="G75" s="10">
        <v>0</v>
      </c>
      <c r="H75" s="10">
        <v>0</v>
      </c>
      <c r="I75" s="10">
        <v>1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1</v>
      </c>
      <c r="W75" s="10">
        <v>1</v>
      </c>
      <c r="X75" s="10">
        <v>0</v>
      </c>
      <c r="Y75" s="10">
        <v>0</v>
      </c>
      <c r="Z75" s="10">
        <v>0</v>
      </c>
      <c r="AA75" s="10"/>
      <c r="AB75" s="61"/>
      <c r="AC75" s="61"/>
      <c r="AD75" s="13">
        <f t="shared" si="3"/>
        <v>3</v>
      </c>
      <c r="AE75" s="16">
        <f t="shared" si="4"/>
        <v>7.3170731707317069E-2</v>
      </c>
      <c r="AF75" s="16"/>
    </row>
    <row r="76" spans="1:32" x14ac:dyDescent="0.3">
      <c r="A76" s="13">
        <f t="shared" si="2"/>
        <v>59</v>
      </c>
      <c r="B76" s="67" t="s">
        <v>327</v>
      </c>
      <c r="C76" s="15" t="s">
        <v>39</v>
      </c>
      <c r="D76" s="15" t="s">
        <v>16</v>
      </c>
      <c r="E76" s="15" t="s">
        <v>305</v>
      </c>
      <c r="F76" s="15" t="s">
        <v>328</v>
      </c>
      <c r="G76" s="10">
        <v>1</v>
      </c>
      <c r="H76" s="10">
        <v>0</v>
      </c>
      <c r="I76" s="10">
        <v>0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0</v>
      </c>
      <c r="P76" s="10">
        <v>1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/>
      <c r="Z76" s="10"/>
      <c r="AA76" s="10"/>
      <c r="AB76" s="61"/>
      <c r="AC76" s="61"/>
      <c r="AD76" s="13">
        <f t="shared" si="3"/>
        <v>3</v>
      </c>
      <c r="AE76" s="16">
        <f t="shared" si="4"/>
        <v>7.3170731707317069E-2</v>
      </c>
      <c r="AF76" s="16"/>
    </row>
    <row r="77" spans="1:32" x14ac:dyDescent="0.3">
      <c r="A77" s="13">
        <f t="shared" si="2"/>
        <v>60</v>
      </c>
      <c r="B77" s="67" t="s">
        <v>324</v>
      </c>
      <c r="C77" s="15" t="s">
        <v>325</v>
      </c>
      <c r="D77" s="15" t="s">
        <v>31</v>
      </c>
      <c r="E77" s="15" t="s">
        <v>305</v>
      </c>
      <c r="F77" s="15" t="s">
        <v>326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/>
      <c r="R77" s="10">
        <v>0</v>
      </c>
      <c r="S77" s="10">
        <v>1</v>
      </c>
      <c r="T77" s="10"/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/>
      <c r="AB77" s="61">
        <v>1</v>
      </c>
      <c r="AC77" s="61"/>
      <c r="AD77" s="13">
        <f t="shared" si="3"/>
        <v>2</v>
      </c>
      <c r="AE77" s="16">
        <f t="shared" si="4"/>
        <v>4.878048780487805E-2</v>
      </c>
      <c r="AF77" s="16"/>
    </row>
    <row r="78" spans="1:32" x14ac:dyDescent="0.3">
      <c r="A78" s="13">
        <f t="shared" si="2"/>
        <v>61</v>
      </c>
      <c r="B78" s="66" t="s">
        <v>253</v>
      </c>
      <c r="C78" s="15" t="s">
        <v>24</v>
      </c>
      <c r="D78" s="15"/>
      <c r="E78" s="15" t="s">
        <v>227</v>
      </c>
      <c r="F78" s="15" t="s">
        <v>254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1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/>
      <c r="AB78" s="61"/>
      <c r="AC78" s="61"/>
      <c r="AD78" s="13">
        <f t="shared" si="3"/>
        <v>1</v>
      </c>
      <c r="AE78" s="16">
        <f t="shared" si="4"/>
        <v>2.4390243902439025E-2</v>
      </c>
      <c r="AF78" s="16"/>
    </row>
    <row r="79" spans="1:32" ht="43.2" x14ac:dyDescent="0.3">
      <c r="A79" s="11"/>
      <c r="B79" s="9"/>
      <c r="C79" s="9"/>
      <c r="D79" s="10"/>
      <c r="E79" s="11"/>
      <c r="F79" s="11"/>
      <c r="G79" s="9">
        <v>1</v>
      </c>
      <c r="H79" s="9">
        <v>2</v>
      </c>
      <c r="I79" s="9">
        <v>3</v>
      </c>
      <c r="J79" s="9">
        <v>4</v>
      </c>
      <c r="K79" s="9">
        <v>5</v>
      </c>
      <c r="L79" s="9">
        <v>6</v>
      </c>
      <c r="M79" s="9">
        <v>7</v>
      </c>
      <c r="N79" s="9">
        <v>8</v>
      </c>
      <c r="O79" s="9">
        <v>9</v>
      </c>
      <c r="P79" s="9">
        <v>10</v>
      </c>
      <c r="Q79" s="9">
        <v>11</v>
      </c>
      <c r="R79" s="9">
        <v>12</v>
      </c>
      <c r="S79" s="9">
        <v>13</v>
      </c>
      <c r="T79" s="9">
        <v>14</v>
      </c>
      <c r="U79" s="9">
        <v>15</v>
      </c>
      <c r="V79" s="9">
        <v>16</v>
      </c>
      <c r="W79" s="9">
        <v>17</v>
      </c>
      <c r="X79" s="9">
        <v>18</v>
      </c>
      <c r="Y79" s="9">
        <v>19</v>
      </c>
      <c r="Z79" s="9">
        <v>20</v>
      </c>
      <c r="AA79" s="9">
        <v>21</v>
      </c>
      <c r="AB79" s="75" t="s">
        <v>209</v>
      </c>
      <c r="AC79" s="75"/>
      <c r="AD79" s="13"/>
      <c r="AE79" s="13"/>
      <c r="AF79" s="13"/>
    </row>
    <row r="80" spans="1:32" x14ac:dyDescent="0.3">
      <c r="A80" s="13">
        <v>99</v>
      </c>
      <c r="B80" s="15"/>
      <c r="C80" s="15"/>
      <c r="D80" s="15"/>
      <c r="E80" s="15"/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61"/>
      <c r="AC80" s="61"/>
      <c r="AE80" s="62" t="e">
        <f>E76/AD80</f>
        <v>#VALUE!</v>
      </c>
      <c r="AF80" s="16"/>
    </row>
    <row r="81" spans="1:32" x14ac:dyDescent="0.3">
      <c r="A81" s="13">
        <v>100</v>
      </c>
      <c r="B81" s="15"/>
      <c r="C81" s="15"/>
      <c r="D81" s="15"/>
      <c r="E81" s="15"/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61"/>
      <c r="AC81" s="61"/>
      <c r="AE81" s="62" t="e">
        <f>E77/AD81</f>
        <v>#VALUE!</v>
      </c>
      <c r="AF81" s="16"/>
    </row>
    <row r="82" spans="1:32" ht="19.95" customHeight="1" x14ac:dyDescent="0.3">
      <c r="A82" s="21"/>
      <c r="B82" s="19"/>
      <c r="C82" s="19"/>
      <c r="D82" s="19"/>
      <c r="E82" s="20"/>
      <c r="F82" s="20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63"/>
      <c r="AC82" s="63"/>
      <c r="AE82" s="22"/>
      <c r="AF82" s="22"/>
    </row>
    <row r="83" spans="1:32" ht="20.25" customHeight="1" x14ac:dyDescent="0.3">
      <c r="A83" s="6"/>
      <c r="B83" s="6"/>
      <c r="C83" s="6"/>
      <c r="D83" s="20"/>
      <c r="E83" s="20"/>
      <c r="F83" s="20"/>
      <c r="G83" s="19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64"/>
      <c r="AC83" s="64"/>
    </row>
    <row r="84" spans="1:32" ht="15.6" x14ac:dyDescent="0.3">
      <c r="A84" s="3" t="s">
        <v>71</v>
      </c>
      <c r="B84"/>
      <c r="C84" s="34"/>
      <c r="D84" s="86"/>
      <c r="E84" s="86"/>
      <c r="F84" s="35"/>
      <c r="G84" s="19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65"/>
      <c r="AC84" s="65"/>
    </row>
    <row r="85" spans="1:32" ht="19.95" customHeight="1" x14ac:dyDescent="0.3">
      <c r="A85" s="23"/>
      <c r="B85" s="23"/>
      <c r="C85" s="37" t="s">
        <v>72</v>
      </c>
      <c r="D85" s="87" t="s">
        <v>73</v>
      </c>
      <c r="E85" s="87"/>
      <c r="F85" s="87"/>
      <c r="G85" s="1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</row>
    <row r="86" spans="1:32" ht="19.95" customHeight="1" x14ac:dyDescent="0.3">
      <c r="A86" s="3" t="s">
        <v>74</v>
      </c>
      <c r="B86"/>
      <c r="C86" s="34"/>
      <c r="D86" s="86"/>
      <c r="E86" s="86"/>
      <c r="F86" s="38"/>
      <c r="G86" s="19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65"/>
      <c r="AC86" s="65"/>
    </row>
    <row r="87" spans="1:32" ht="19.95" customHeight="1" x14ac:dyDescent="0.3">
      <c r="A87"/>
      <c r="B87"/>
      <c r="C87" s="37" t="s">
        <v>72</v>
      </c>
      <c r="D87" s="87" t="s">
        <v>73</v>
      </c>
      <c r="E87" s="87"/>
      <c r="F87" s="87"/>
      <c r="G87" s="19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64"/>
      <c r="AC87" s="64"/>
    </row>
  </sheetData>
  <sortState ref="A17:AF108">
    <sortCondition descending="1" ref="AD17:AD108"/>
  </sortState>
  <mergeCells count="18">
    <mergeCell ref="D86:E86"/>
    <mergeCell ref="D87:F87"/>
    <mergeCell ref="A14:D14"/>
    <mergeCell ref="E14:G14"/>
    <mergeCell ref="G16:AC16"/>
    <mergeCell ref="D84:E84"/>
    <mergeCell ref="D85:F85"/>
    <mergeCell ref="H85:AD85"/>
    <mergeCell ref="J8:AF8"/>
    <mergeCell ref="A10:D10"/>
    <mergeCell ref="E10:G10"/>
    <mergeCell ref="A12:D12"/>
    <mergeCell ref="E12:G12"/>
    <mergeCell ref="A3:AF3"/>
    <mergeCell ref="A5:I5"/>
    <mergeCell ref="J5:AF5"/>
    <mergeCell ref="J6:AF6"/>
    <mergeCell ref="J7:AF7"/>
  </mergeCells>
  <conditionalFormatting sqref="J5">
    <cfRule type="expression" dxfId="3" priority="2">
      <formula>LEN(TRIM(J5))=0</formula>
    </cfRule>
  </conditionalFormatting>
  <conditionalFormatting sqref="J7">
    <cfRule type="expression" dxfId="2" priority="3">
      <formula>LEN(TRIM(J7))=0</formula>
    </cfRule>
  </conditionalFormatting>
  <pageMargins left="0.70833333333333304" right="0.70833333333333304" top="0.74791666666666701" bottom="0.74861111111111101" header="0.51180555555555496" footer="0.31527777777777799"/>
  <pageSetup paperSize="9" firstPageNumber="0" fitToHeight="0" orientation="portrait" r:id="rId1"/>
  <headerFooter>
    <oddFooter>&amp;C&amp;P из &amp;N</oddFooter>
  </headerFooter>
  <rowBreaks count="2" manualBreakCount="2">
    <brk id="34" max="16383" man="1"/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9"/>
  <sheetViews>
    <sheetView tabSelected="1" topLeftCell="A13" zoomScaleNormal="100" workbookViewId="0">
      <selection activeCell="W34" sqref="W34"/>
    </sheetView>
  </sheetViews>
  <sheetFormatPr defaultRowHeight="14.4" x14ac:dyDescent="0.3"/>
  <cols>
    <col min="1" max="1" width="6.5546875" style="2"/>
    <col min="2" max="4" width="17.88671875" style="1"/>
    <col min="5" max="5" width="7.88671875" style="2"/>
    <col min="6" max="6" width="13.44140625" style="2"/>
    <col min="7" max="16" width="4.6640625" style="1"/>
    <col min="17" max="18" width="8.44140625"/>
    <col min="19" max="19" width="10.6640625"/>
    <col min="20" max="1025" width="8.44140625"/>
  </cols>
  <sheetData>
    <row r="1" spans="1:19" ht="15.6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.6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.6" x14ac:dyDescent="0.3">
      <c r="A3" s="79" t="s">
        <v>66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5.6" x14ac:dyDescent="0.3">
      <c r="A4"/>
      <c r="B4"/>
      <c r="C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/>
      <c r="P4"/>
    </row>
    <row r="5" spans="1:19" ht="18" x14ac:dyDescent="0.3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1" t="s">
        <v>76</v>
      </c>
      <c r="K5" s="81"/>
      <c r="L5" s="81"/>
      <c r="M5" s="81"/>
      <c r="N5" s="81"/>
      <c r="O5" s="81"/>
      <c r="P5" s="81"/>
      <c r="Q5" s="81"/>
      <c r="R5" s="81"/>
      <c r="S5" s="81"/>
    </row>
    <row r="6" spans="1:19" x14ac:dyDescent="0.3">
      <c r="A6"/>
      <c r="B6"/>
      <c r="C6"/>
      <c r="D6"/>
      <c r="E6"/>
      <c r="F6"/>
      <c r="G6"/>
      <c r="H6"/>
      <c r="I6"/>
      <c r="J6" s="82" t="s">
        <v>2</v>
      </c>
      <c r="K6" s="82"/>
      <c r="L6" s="82"/>
      <c r="M6" s="82"/>
      <c r="N6" s="82"/>
      <c r="O6" s="82"/>
      <c r="P6" s="82"/>
      <c r="Q6" s="82"/>
      <c r="R6" s="82"/>
      <c r="S6" s="82"/>
    </row>
    <row r="7" spans="1:19" ht="17.399999999999999" x14ac:dyDescent="0.3">
      <c r="A7"/>
      <c r="B7"/>
      <c r="C7"/>
      <c r="D7"/>
      <c r="E7"/>
      <c r="F7"/>
      <c r="G7"/>
      <c r="H7"/>
      <c r="I7"/>
      <c r="J7" s="81" t="s">
        <v>332</v>
      </c>
      <c r="K7" s="81"/>
      <c r="L7" s="81"/>
      <c r="M7" s="81"/>
      <c r="N7" s="81"/>
      <c r="O7" s="81"/>
      <c r="P7" s="81"/>
      <c r="Q7" s="81"/>
      <c r="R7" s="81"/>
      <c r="S7" s="81"/>
    </row>
    <row r="8" spans="1:19" x14ac:dyDescent="0.3">
      <c r="A8"/>
      <c r="B8"/>
      <c r="C8"/>
      <c r="D8"/>
      <c r="E8"/>
      <c r="F8"/>
      <c r="G8"/>
      <c r="H8"/>
      <c r="I8"/>
      <c r="J8" s="82" t="s">
        <v>4</v>
      </c>
      <c r="K8" s="82"/>
      <c r="L8" s="82"/>
      <c r="M8" s="82"/>
      <c r="N8" s="82"/>
      <c r="O8" s="82"/>
      <c r="P8" s="82"/>
      <c r="Q8" s="82"/>
      <c r="R8" s="82"/>
      <c r="S8" s="82"/>
    </row>
    <row r="10" spans="1:19" ht="15.6" x14ac:dyDescent="0.3">
      <c r="A10" s="83" t="s">
        <v>5</v>
      </c>
      <c r="B10" s="83"/>
      <c r="C10" s="83"/>
      <c r="D10" s="83"/>
      <c r="E10" s="84">
        <v>45170</v>
      </c>
      <c r="F10" s="84"/>
      <c r="G10" s="84"/>
      <c r="H10"/>
      <c r="I10"/>
      <c r="J10"/>
      <c r="K10"/>
      <c r="L10"/>
      <c r="M10"/>
      <c r="N10"/>
      <c r="O10"/>
      <c r="P10"/>
    </row>
    <row r="11" spans="1:19" ht="15.6" x14ac:dyDescent="0.3">
      <c r="A11" s="7"/>
      <c r="B11" s="4"/>
      <c r="C11" s="4"/>
      <c r="D11" s="4"/>
      <c r="E11" s="5"/>
      <c r="F11" s="5"/>
      <c r="G11"/>
      <c r="H11"/>
      <c r="I11"/>
      <c r="J11"/>
      <c r="K11"/>
      <c r="L11"/>
      <c r="M11"/>
      <c r="N11"/>
      <c r="O11"/>
      <c r="P11"/>
    </row>
    <row r="12" spans="1:19" ht="15.6" x14ac:dyDescent="0.3">
      <c r="A12" s="83" t="s">
        <v>67</v>
      </c>
      <c r="B12" s="83"/>
      <c r="C12" s="83"/>
      <c r="D12" s="83"/>
      <c r="E12" s="85" t="s">
        <v>68</v>
      </c>
      <c r="F12" s="85"/>
      <c r="G12" s="85"/>
      <c r="H12" s="4" t="s">
        <v>6</v>
      </c>
      <c r="I12"/>
      <c r="J12"/>
      <c r="K12"/>
      <c r="L12"/>
      <c r="M12"/>
      <c r="N12"/>
      <c r="O12"/>
      <c r="P12"/>
    </row>
    <row r="13" spans="1:19" ht="15.6" x14ac:dyDescent="0.3">
      <c r="A13" s="7"/>
      <c r="B13" s="4"/>
      <c r="C13" s="4"/>
      <c r="D13" s="4"/>
      <c r="E13" s="5"/>
      <c r="F13" s="5"/>
      <c r="G13"/>
      <c r="H13"/>
      <c r="I13"/>
      <c r="J13"/>
      <c r="K13"/>
      <c r="L13"/>
      <c r="M13"/>
      <c r="N13"/>
      <c r="O13"/>
      <c r="P13"/>
    </row>
    <row r="14" spans="1:19" ht="15.6" x14ac:dyDescent="0.3">
      <c r="A14" s="83" t="s">
        <v>69</v>
      </c>
      <c r="B14" s="83"/>
      <c r="C14" s="83"/>
      <c r="D14" s="83"/>
      <c r="E14" s="85">
        <v>70</v>
      </c>
      <c r="F14" s="85"/>
      <c r="G14" s="85"/>
      <c r="H14"/>
      <c r="I14"/>
      <c r="J14"/>
      <c r="K14"/>
      <c r="L14"/>
      <c r="M14"/>
      <c r="N14"/>
      <c r="O14"/>
      <c r="P14"/>
    </row>
    <row r="15" spans="1:19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9" s="2" customFormat="1" ht="45" customHeight="1" x14ac:dyDescent="0.3">
      <c r="A16" s="8" t="s">
        <v>7</v>
      </c>
      <c r="B16" s="8" t="s">
        <v>8</v>
      </c>
      <c r="C16" s="8" t="s">
        <v>9</v>
      </c>
      <c r="D16" s="8" t="s">
        <v>10</v>
      </c>
      <c r="E16" s="8" t="s">
        <v>70</v>
      </c>
      <c r="F16" s="8" t="s">
        <v>11</v>
      </c>
      <c r="G16" s="88" t="s">
        <v>12</v>
      </c>
      <c r="H16" s="88"/>
      <c r="I16" s="88"/>
      <c r="J16" s="88"/>
      <c r="K16" s="88"/>
      <c r="L16" s="88"/>
      <c r="M16" s="88"/>
      <c r="N16" s="88"/>
      <c r="O16" s="88"/>
      <c r="P16" s="88"/>
      <c r="Q16" s="8" t="s">
        <v>13</v>
      </c>
      <c r="R16" s="8" t="s">
        <v>14</v>
      </c>
      <c r="S16" s="8" t="s">
        <v>15</v>
      </c>
    </row>
    <row r="17" spans="1:19" x14ac:dyDescent="0.3">
      <c r="A17" s="11"/>
      <c r="B17" s="9"/>
      <c r="C17" s="9"/>
      <c r="D17" s="10"/>
      <c r="E17" s="12"/>
      <c r="F17" s="12"/>
      <c r="G17" s="29">
        <v>1</v>
      </c>
      <c r="H17" s="30">
        <v>2</v>
      </c>
      <c r="I17" s="29">
        <v>3</v>
      </c>
      <c r="J17" s="30">
        <v>4</v>
      </c>
      <c r="K17" s="29">
        <v>5</v>
      </c>
      <c r="L17" s="30">
        <v>6</v>
      </c>
      <c r="M17" s="29">
        <v>7</v>
      </c>
      <c r="N17" s="30">
        <v>8</v>
      </c>
      <c r="O17" s="29">
        <v>9</v>
      </c>
      <c r="P17" s="30">
        <v>10</v>
      </c>
      <c r="Q17" s="13"/>
      <c r="R17" s="13"/>
      <c r="S17" s="11"/>
    </row>
    <row r="18" spans="1:19" x14ac:dyDescent="0.3">
      <c r="A18" s="13">
        <f>ROW(A1)</f>
        <v>1</v>
      </c>
      <c r="B18" s="15" t="s">
        <v>486</v>
      </c>
      <c r="C18" s="15" t="s">
        <v>224</v>
      </c>
      <c r="D18" s="15" t="s">
        <v>34</v>
      </c>
      <c r="E18" s="31" t="s">
        <v>335</v>
      </c>
      <c r="F18" s="31" t="s">
        <v>487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3</v>
      </c>
      <c r="Q18" s="13">
        <v>12</v>
      </c>
      <c r="R18" s="16">
        <v>0.2</v>
      </c>
      <c r="S18" s="17" t="s">
        <v>59</v>
      </c>
    </row>
    <row r="19" spans="1:19" x14ac:dyDescent="0.3">
      <c r="A19" s="13">
        <v>2</v>
      </c>
      <c r="B19" s="15" t="s">
        <v>499</v>
      </c>
      <c r="C19" s="15" t="s">
        <v>26</v>
      </c>
      <c r="D19" s="15" t="s">
        <v>198</v>
      </c>
      <c r="E19" s="15" t="s">
        <v>335</v>
      </c>
      <c r="F19" s="15" t="s">
        <v>500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3</v>
      </c>
      <c r="Q19" s="13">
        <v>12</v>
      </c>
      <c r="R19" s="16">
        <v>0.2</v>
      </c>
      <c r="S19" s="14" t="s">
        <v>59</v>
      </c>
    </row>
    <row r="20" spans="1:19" x14ac:dyDescent="0.3">
      <c r="A20" s="13">
        <v>3</v>
      </c>
      <c r="B20" s="15" t="s">
        <v>501</v>
      </c>
      <c r="C20" s="15" t="s">
        <v>502</v>
      </c>
      <c r="D20" s="15" t="s">
        <v>37</v>
      </c>
      <c r="E20" s="15" t="s">
        <v>335</v>
      </c>
      <c r="F20" s="15" t="s">
        <v>503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2</v>
      </c>
      <c r="Q20" s="13">
        <v>11</v>
      </c>
      <c r="R20" s="16">
        <v>0.18</v>
      </c>
      <c r="S20" s="14" t="s">
        <v>59</v>
      </c>
    </row>
    <row r="21" spans="1:19" x14ac:dyDescent="0.3">
      <c r="A21" s="13">
        <v>4</v>
      </c>
      <c r="B21" s="15" t="s">
        <v>484</v>
      </c>
      <c r="C21" s="15" t="s">
        <v>46</v>
      </c>
      <c r="D21" s="15" t="s">
        <v>34</v>
      </c>
      <c r="E21" s="90" t="s">
        <v>335</v>
      </c>
      <c r="F21" s="90" t="s">
        <v>485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3">
        <v>10</v>
      </c>
      <c r="R21" s="16">
        <v>0.17</v>
      </c>
      <c r="S21" s="17" t="s">
        <v>59</v>
      </c>
    </row>
    <row r="22" spans="1:19" x14ac:dyDescent="0.3">
      <c r="A22" s="13">
        <f>ROW(A5)</f>
        <v>5</v>
      </c>
      <c r="B22" s="15" t="s">
        <v>493</v>
      </c>
      <c r="C22" s="15" t="s">
        <v>54</v>
      </c>
      <c r="D22" s="15" t="s">
        <v>371</v>
      </c>
      <c r="E22" s="32" t="s">
        <v>335</v>
      </c>
      <c r="F22" s="32" t="s">
        <v>494</v>
      </c>
      <c r="G22" s="10">
        <v>1</v>
      </c>
      <c r="H22" s="33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3">
        <v>10</v>
      </c>
      <c r="R22" s="16">
        <v>0.17</v>
      </c>
      <c r="S22" s="14" t="s">
        <v>59</v>
      </c>
    </row>
    <row r="23" spans="1:19" x14ac:dyDescent="0.3">
      <c r="A23" s="13">
        <f>ROW(A6)</f>
        <v>6</v>
      </c>
      <c r="B23" s="15" t="s">
        <v>529</v>
      </c>
      <c r="C23" s="15" t="s">
        <v>24</v>
      </c>
      <c r="D23" s="15" t="s">
        <v>530</v>
      </c>
      <c r="E23" s="15" t="s">
        <v>337</v>
      </c>
      <c r="F23" s="15" t="s">
        <v>531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3">
        <v>10</v>
      </c>
      <c r="R23" s="16">
        <v>0.17</v>
      </c>
      <c r="S23" s="14" t="s">
        <v>59</v>
      </c>
    </row>
    <row r="24" spans="1:19" x14ac:dyDescent="0.3">
      <c r="A24" s="13">
        <f t="shared" ref="A24:A33" si="0">ROW(A9)</f>
        <v>9</v>
      </c>
      <c r="B24" s="15" t="s">
        <v>490</v>
      </c>
      <c r="C24" s="15" t="s">
        <v>491</v>
      </c>
      <c r="D24" s="15" t="s">
        <v>222</v>
      </c>
      <c r="E24" s="15" t="s">
        <v>335</v>
      </c>
      <c r="F24" s="15" t="s">
        <v>492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0</v>
      </c>
      <c r="Q24" s="13">
        <v>9</v>
      </c>
      <c r="R24" s="16">
        <v>0.15</v>
      </c>
      <c r="S24" s="14" t="s">
        <v>59</v>
      </c>
    </row>
    <row r="25" spans="1:19" x14ac:dyDescent="0.3">
      <c r="A25" s="13">
        <f t="shared" si="0"/>
        <v>10</v>
      </c>
      <c r="B25" s="15" t="s">
        <v>526</v>
      </c>
      <c r="C25" s="15" t="s">
        <v>48</v>
      </c>
      <c r="D25" s="15" t="s">
        <v>164</v>
      </c>
      <c r="E25" s="15" t="s">
        <v>337</v>
      </c>
      <c r="F25" s="15" t="s">
        <v>527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0</v>
      </c>
      <c r="Q25" s="13">
        <v>9</v>
      </c>
      <c r="R25" s="16">
        <v>0.15</v>
      </c>
      <c r="S25" s="14" t="s">
        <v>59</v>
      </c>
    </row>
    <row r="26" spans="1:19" x14ac:dyDescent="0.3">
      <c r="A26" s="13">
        <f t="shared" si="0"/>
        <v>11</v>
      </c>
      <c r="B26" s="15" t="s">
        <v>55</v>
      </c>
      <c r="C26" s="15" t="s">
        <v>448</v>
      </c>
      <c r="D26" s="15" t="s">
        <v>82</v>
      </c>
      <c r="E26" s="15" t="s">
        <v>337</v>
      </c>
      <c r="F26" s="15" t="s">
        <v>528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0</v>
      </c>
      <c r="Q26" s="13">
        <v>9</v>
      </c>
      <c r="R26" s="16">
        <v>0.15</v>
      </c>
      <c r="S26" s="14" t="s">
        <v>59</v>
      </c>
    </row>
    <row r="27" spans="1:19" x14ac:dyDescent="0.3">
      <c r="A27" s="13">
        <f t="shared" si="0"/>
        <v>12</v>
      </c>
      <c r="B27" s="15" t="s">
        <v>537</v>
      </c>
      <c r="C27" s="15" t="s">
        <v>439</v>
      </c>
      <c r="D27" s="15" t="s">
        <v>21</v>
      </c>
      <c r="E27" s="15" t="s">
        <v>338</v>
      </c>
      <c r="F27" s="15" t="s">
        <v>538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0</v>
      </c>
      <c r="Q27" s="13">
        <v>9</v>
      </c>
      <c r="R27" s="16">
        <v>0.15</v>
      </c>
      <c r="S27" s="14" t="s">
        <v>59</v>
      </c>
    </row>
    <row r="28" spans="1:19" x14ac:dyDescent="0.3">
      <c r="A28" s="13">
        <f t="shared" si="0"/>
        <v>13</v>
      </c>
      <c r="B28" s="15" t="s">
        <v>507</v>
      </c>
      <c r="C28" s="15" t="s">
        <v>127</v>
      </c>
      <c r="D28" s="15" t="s">
        <v>47</v>
      </c>
      <c r="E28" s="15" t="s">
        <v>337</v>
      </c>
      <c r="F28" s="15" t="s">
        <v>508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0</v>
      </c>
      <c r="P28" s="10">
        <v>0</v>
      </c>
      <c r="Q28" s="13">
        <v>8</v>
      </c>
      <c r="R28" s="16">
        <v>0.13</v>
      </c>
      <c r="S28" s="14" t="s">
        <v>59</v>
      </c>
    </row>
    <row r="29" spans="1:19" x14ac:dyDescent="0.3">
      <c r="A29" s="13">
        <f t="shared" si="0"/>
        <v>14</v>
      </c>
      <c r="B29" s="15" t="s">
        <v>509</v>
      </c>
      <c r="C29" s="15" t="s">
        <v>224</v>
      </c>
      <c r="D29" s="15" t="s">
        <v>19</v>
      </c>
      <c r="E29" s="15" t="s">
        <v>337</v>
      </c>
      <c r="F29" s="15" t="s">
        <v>510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0</v>
      </c>
      <c r="P29" s="10">
        <v>0</v>
      </c>
      <c r="Q29" s="13">
        <v>8</v>
      </c>
      <c r="R29" s="16">
        <v>0.13</v>
      </c>
      <c r="S29" s="14" t="s">
        <v>59</v>
      </c>
    </row>
    <row r="30" spans="1:19" x14ac:dyDescent="0.3">
      <c r="A30" s="13">
        <f t="shared" si="0"/>
        <v>15</v>
      </c>
      <c r="B30" s="15" t="s">
        <v>511</v>
      </c>
      <c r="C30" s="15" t="s">
        <v>213</v>
      </c>
      <c r="D30" s="15" t="s">
        <v>47</v>
      </c>
      <c r="E30" s="15" t="s">
        <v>337</v>
      </c>
      <c r="F30" s="15" t="s">
        <v>512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0</v>
      </c>
      <c r="P30" s="10">
        <v>0</v>
      </c>
      <c r="Q30" s="13">
        <v>8</v>
      </c>
      <c r="R30" s="16">
        <v>0.13</v>
      </c>
      <c r="S30" s="14" t="s">
        <v>59</v>
      </c>
    </row>
    <row r="31" spans="1:19" x14ac:dyDescent="0.3">
      <c r="A31" s="13">
        <f t="shared" si="0"/>
        <v>16</v>
      </c>
      <c r="B31" s="15" t="s">
        <v>516</v>
      </c>
      <c r="C31" s="15" t="s">
        <v>98</v>
      </c>
      <c r="D31" s="15" t="s">
        <v>517</v>
      </c>
      <c r="E31" s="15" t="s">
        <v>337</v>
      </c>
      <c r="F31" s="15" t="s">
        <v>518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>
        <v>0</v>
      </c>
      <c r="P31" s="10">
        <v>0</v>
      </c>
      <c r="Q31" s="13">
        <v>8</v>
      </c>
      <c r="R31" s="16">
        <v>0.13</v>
      </c>
      <c r="S31" s="14" t="s">
        <v>59</v>
      </c>
    </row>
    <row r="32" spans="1:19" x14ac:dyDescent="0.3">
      <c r="A32" s="13">
        <f t="shared" si="0"/>
        <v>17</v>
      </c>
      <c r="B32" s="15" t="s">
        <v>519</v>
      </c>
      <c r="C32" s="15" t="s">
        <v>54</v>
      </c>
      <c r="D32" s="15" t="s">
        <v>78</v>
      </c>
      <c r="E32" s="15" t="s">
        <v>337</v>
      </c>
      <c r="F32" s="15" t="s">
        <v>520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0</v>
      </c>
      <c r="P32" s="10">
        <v>0</v>
      </c>
      <c r="Q32" s="13">
        <v>8</v>
      </c>
      <c r="R32" s="16">
        <v>0.13</v>
      </c>
      <c r="S32" s="14" t="s">
        <v>59</v>
      </c>
    </row>
    <row r="33" spans="1:19" x14ac:dyDescent="0.3">
      <c r="A33" s="13">
        <f t="shared" si="0"/>
        <v>18</v>
      </c>
      <c r="B33" s="15" t="s">
        <v>505</v>
      </c>
      <c r="C33" s="15" t="s">
        <v>38</v>
      </c>
      <c r="D33" s="15" t="s">
        <v>34</v>
      </c>
      <c r="E33" s="15" t="s">
        <v>337</v>
      </c>
      <c r="F33" s="15" t="s">
        <v>506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0</v>
      </c>
      <c r="O33" s="10">
        <v>0</v>
      </c>
      <c r="P33" s="10">
        <v>0</v>
      </c>
      <c r="Q33" s="13">
        <v>7</v>
      </c>
      <c r="R33" s="16">
        <v>0.12</v>
      </c>
      <c r="S33" s="14" t="s">
        <v>59</v>
      </c>
    </row>
    <row r="34" spans="1:19" x14ac:dyDescent="0.3">
      <c r="A34" s="13">
        <f t="shared" ref="A34:A65" si="1">ROW(A21)</f>
        <v>21</v>
      </c>
      <c r="B34" s="15" t="s">
        <v>513</v>
      </c>
      <c r="C34" s="15" t="s">
        <v>28</v>
      </c>
      <c r="D34" s="15" t="s">
        <v>514</v>
      </c>
      <c r="E34" s="15" t="s">
        <v>337</v>
      </c>
      <c r="F34" s="15" t="s">
        <v>515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0</v>
      </c>
      <c r="O34" s="10">
        <v>0</v>
      </c>
      <c r="P34" s="10">
        <v>0</v>
      </c>
      <c r="Q34" s="13">
        <v>7</v>
      </c>
      <c r="R34" s="16">
        <v>0.12</v>
      </c>
      <c r="S34" s="14" t="s">
        <v>59</v>
      </c>
    </row>
    <row r="35" spans="1:19" x14ac:dyDescent="0.3">
      <c r="A35" s="13">
        <f t="shared" si="1"/>
        <v>22</v>
      </c>
      <c r="B35" s="15" t="s">
        <v>521</v>
      </c>
      <c r="C35" s="15" t="s">
        <v>213</v>
      </c>
      <c r="D35" s="15" t="s">
        <v>19</v>
      </c>
      <c r="E35" s="15" t="s">
        <v>337</v>
      </c>
      <c r="F35" s="15" t="s">
        <v>522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0</v>
      </c>
      <c r="O35" s="10">
        <v>0</v>
      </c>
      <c r="P35" s="10">
        <v>0</v>
      </c>
      <c r="Q35" s="13">
        <v>7</v>
      </c>
      <c r="R35" s="16">
        <v>0.12</v>
      </c>
      <c r="S35" s="14" t="s">
        <v>59</v>
      </c>
    </row>
    <row r="36" spans="1:19" x14ac:dyDescent="0.3">
      <c r="A36" s="13">
        <f t="shared" si="1"/>
        <v>23</v>
      </c>
      <c r="B36" s="15" t="s">
        <v>541</v>
      </c>
      <c r="C36" s="15" t="s">
        <v>542</v>
      </c>
      <c r="D36" s="15" t="s">
        <v>543</v>
      </c>
      <c r="E36" s="15" t="s">
        <v>338</v>
      </c>
      <c r="F36" s="15" t="s">
        <v>544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0</v>
      </c>
      <c r="O36" s="10">
        <v>0</v>
      </c>
      <c r="P36" s="10">
        <v>0</v>
      </c>
      <c r="Q36" s="13">
        <v>7</v>
      </c>
      <c r="R36" s="16">
        <v>0.12</v>
      </c>
      <c r="S36" s="14" t="s">
        <v>59</v>
      </c>
    </row>
    <row r="37" spans="1:19" x14ac:dyDescent="0.3">
      <c r="A37" s="13">
        <f t="shared" si="1"/>
        <v>24</v>
      </c>
      <c r="B37" s="15" t="s">
        <v>177</v>
      </c>
      <c r="C37" s="15" t="s">
        <v>57</v>
      </c>
      <c r="D37" s="15" t="s">
        <v>19</v>
      </c>
      <c r="E37" s="15" t="s">
        <v>338</v>
      </c>
      <c r="F37" s="15" t="s">
        <v>545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0</v>
      </c>
      <c r="O37" s="10">
        <v>0</v>
      </c>
      <c r="P37" s="10">
        <v>0</v>
      </c>
      <c r="Q37" s="13">
        <v>7</v>
      </c>
      <c r="R37" s="16">
        <v>0.12</v>
      </c>
      <c r="S37" s="14" t="s">
        <v>59</v>
      </c>
    </row>
    <row r="38" spans="1:19" x14ac:dyDescent="0.3">
      <c r="A38" s="13">
        <f t="shared" si="1"/>
        <v>25</v>
      </c>
      <c r="B38" s="15" t="s">
        <v>488</v>
      </c>
      <c r="C38" s="15" t="s">
        <v>54</v>
      </c>
      <c r="D38" s="15" t="s">
        <v>29</v>
      </c>
      <c r="E38" s="69" t="s">
        <v>335</v>
      </c>
      <c r="F38" s="69" t="s">
        <v>485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3">
        <v>6</v>
      </c>
      <c r="R38" s="16">
        <v>0.1</v>
      </c>
      <c r="S38" s="17" t="s">
        <v>59</v>
      </c>
    </row>
    <row r="39" spans="1:19" x14ac:dyDescent="0.3">
      <c r="A39" s="13">
        <f t="shared" si="1"/>
        <v>26</v>
      </c>
      <c r="B39" s="15" t="s">
        <v>55</v>
      </c>
      <c r="C39" s="15" t="s">
        <v>57</v>
      </c>
      <c r="D39" s="15" t="s">
        <v>29</v>
      </c>
      <c r="E39" s="15" t="s">
        <v>337</v>
      </c>
      <c r="F39" s="15" t="s">
        <v>504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3">
        <v>6</v>
      </c>
      <c r="R39" s="16">
        <v>0.1</v>
      </c>
      <c r="S39" s="14" t="s">
        <v>59</v>
      </c>
    </row>
    <row r="40" spans="1:19" x14ac:dyDescent="0.3">
      <c r="A40" s="13">
        <f t="shared" si="1"/>
        <v>27</v>
      </c>
      <c r="B40" s="15" t="s">
        <v>333</v>
      </c>
      <c r="C40" s="15" t="s">
        <v>54</v>
      </c>
      <c r="D40" s="15" t="s">
        <v>334</v>
      </c>
      <c r="E40" s="31" t="s">
        <v>335</v>
      </c>
      <c r="F40" s="31" t="s">
        <v>483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3">
        <v>5</v>
      </c>
      <c r="R40" s="16">
        <v>0.08</v>
      </c>
      <c r="S40" s="17" t="s">
        <v>59</v>
      </c>
    </row>
    <row r="41" spans="1:19" x14ac:dyDescent="0.3">
      <c r="A41" s="13">
        <f t="shared" si="1"/>
        <v>28</v>
      </c>
      <c r="B41" s="15" t="s">
        <v>523</v>
      </c>
      <c r="C41" s="15" t="s">
        <v>524</v>
      </c>
      <c r="D41" s="15" t="s">
        <v>19</v>
      </c>
      <c r="E41" s="15" t="s">
        <v>337</v>
      </c>
      <c r="F41" s="15" t="s">
        <v>525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3">
        <v>5</v>
      </c>
      <c r="R41" s="16">
        <v>0.08</v>
      </c>
      <c r="S41" s="14" t="s">
        <v>59</v>
      </c>
    </row>
    <row r="42" spans="1:19" x14ac:dyDescent="0.3">
      <c r="A42" s="13">
        <f t="shared" si="1"/>
        <v>29</v>
      </c>
      <c r="B42" s="15" t="s">
        <v>539</v>
      </c>
      <c r="C42" s="15" t="s">
        <v>32</v>
      </c>
      <c r="D42" s="15" t="s">
        <v>33</v>
      </c>
      <c r="E42" s="15" t="s">
        <v>338</v>
      </c>
      <c r="F42" s="15" t="s">
        <v>540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3">
        <v>5</v>
      </c>
      <c r="R42" s="16">
        <v>0.08</v>
      </c>
      <c r="S42" s="14" t="s">
        <v>59</v>
      </c>
    </row>
    <row r="43" spans="1:19" x14ac:dyDescent="0.3">
      <c r="A43" s="13">
        <f t="shared" si="1"/>
        <v>30</v>
      </c>
      <c r="B43" s="15" t="s">
        <v>253</v>
      </c>
      <c r="C43" s="15" t="s">
        <v>24</v>
      </c>
      <c r="D43" s="15" t="s">
        <v>34</v>
      </c>
      <c r="E43" s="15" t="s">
        <v>335</v>
      </c>
      <c r="F43" s="15" t="s">
        <v>489</v>
      </c>
      <c r="G43" s="10">
        <v>1</v>
      </c>
      <c r="H43" s="10">
        <v>1</v>
      </c>
      <c r="I43" s="10">
        <v>1</v>
      </c>
      <c r="J43" s="10">
        <v>1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3">
        <v>4</v>
      </c>
      <c r="R43" s="16">
        <v>7.0000000000000007E-2</v>
      </c>
      <c r="S43" s="17" t="s">
        <v>59</v>
      </c>
    </row>
    <row r="44" spans="1:19" x14ac:dyDescent="0.3">
      <c r="A44" s="13">
        <f t="shared" si="1"/>
        <v>31</v>
      </c>
      <c r="B44" s="15" t="s">
        <v>497</v>
      </c>
      <c r="C44" s="15" t="s">
        <v>38</v>
      </c>
      <c r="D44" s="15" t="s">
        <v>21</v>
      </c>
      <c r="E44" s="15" t="s">
        <v>335</v>
      </c>
      <c r="F44" s="15" t="s">
        <v>498</v>
      </c>
      <c r="G44" s="10">
        <v>1</v>
      </c>
      <c r="H44" s="33">
        <v>1</v>
      </c>
      <c r="I44" s="10">
        <v>1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3">
        <v>4</v>
      </c>
      <c r="R44" s="16">
        <v>7.0000000000000007E-2</v>
      </c>
      <c r="S44" s="14" t="s">
        <v>59</v>
      </c>
    </row>
    <row r="45" spans="1:19" x14ac:dyDescent="0.3">
      <c r="A45" s="13">
        <f t="shared" si="1"/>
        <v>32</v>
      </c>
      <c r="B45" s="15" t="s">
        <v>535</v>
      </c>
      <c r="C45" s="15" t="s">
        <v>50</v>
      </c>
      <c r="D45" s="15" t="s">
        <v>142</v>
      </c>
      <c r="E45" s="15" t="s">
        <v>338</v>
      </c>
      <c r="F45" s="15" t="s">
        <v>536</v>
      </c>
      <c r="G45" s="10">
        <v>1</v>
      </c>
      <c r="H45" s="10">
        <v>1</v>
      </c>
      <c r="I45" s="10">
        <v>1</v>
      </c>
      <c r="J45" s="10">
        <v>1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3">
        <v>4</v>
      </c>
      <c r="R45" s="16">
        <v>7.0000000000000007E-2</v>
      </c>
      <c r="S45" s="14" t="s">
        <v>59</v>
      </c>
    </row>
    <row r="46" spans="1:19" x14ac:dyDescent="0.3">
      <c r="A46" s="13">
        <f t="shared" si="1"/>
        <v>33</v>
      </c>
      <c r="B46" s="15" t="s">
        <v>548</v>
      </c>
      <c r="C46" s="15" t="s">
        <v>48</v>
      </c>
      <c r="D46" s="15" t="s">
        <v>34</v>
      </c>
      <c r="E46" s="15" t="s">
        <v>338</v>
      </c>
      <c r="F46" s="15" t="s">
        <v>549</v>
      </c>
      <c r="G46" s="10">
        <v>1</v>
      </c>
      <c r="H46" s="10">
        <v>1</v>
      </c>
      <c r="I46" s="10">
        <v>1</v>
      </c>
      <c r="J46" s="10">
        <v>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3">
        <v>4</v>
      </c>
      <c r="R46" s="16">
        <v>7.0000000000000007E-2</v>
      </c>
      <c r="S46" s="14" t="s">
        <v>59</v>
      </c>
    </row>
    <row r="47" spans="1:19" x14ac:dyDescent="0.3">
      <c r="A47" s="13">
        <f t="shared" si="1"/>
        <v>34</v>
      </c>
      <c r="B47" s="15" t="s">
        <v>495</v>
      </c>
      <c r="C47" s="15" t="s">
        <v>54</v>
      </c>
      <c r="D47" s="15" t="s">
        <v>222</v>
      </c>
      <c r="E47" s="15" t="s">
        <v>335</v>
      </c>
      <c r="F47" s="15" t="s">
        <v>496</v>
      </c>
      <c r="G47" s="10">
        <v>1</v>
      </c>
      <c r="H47" s="33">
        <v>1</v>
      </c>
      <c r="I47" s="10">
        <v>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3">
        <v>3</v>
      </c>
      <c r="R47" s="16">
        <v>0.05</v>
      </c>
      <c r="S47" s="14" t="s">
        <v>59</v>
      </c>
    </row>
    <row r="48" spans="1:19" x14ac:dyDescent="0.3">
      <c r="A48" s="13">
        <f t="shared" si="1"/>
        <v>35</v>
      </c>
      <c r="B48" s="15" t="s">
        <v>532</v>
      </c>
      <c r="C48" s="15" t="s">
        <v>213</v>
      </c>
      <c r="D48" s="15" t="s">
        <v>533</v>
      </c>
      <c r="E48" s="15" t="s">
        <v>338</v>
      </c>
      <c r="F48" s="15" t="s">
        <v>534</v>
      </c>
      <c r="G48" s="10">
        <v>1</v>
      </c>
      <c r="H48" s="10">
        <v>1</v>
      </c>
      <c r="I48" s="10">
        <v>1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3">
        <v>3</v>
      </c>
      <c r="R48" s="16">
        <v>0.05</v>
      </c>
      <c r="S48" s="14" t="s">
        <v>59</v>
      </c>
    </row>
    <row r="49" spans="1:19" x14ac:dyDescent="0.3">
      <c r="A49" s="13">
        <f t="shared" si="1"/>
        <v>36</v>
      </c>
      <c r="B49" s="15" t="s">
        <v>546</v>
      </c>
      <c r="C49" s="15" t="s">
        <v>54</v>
      </c>
      <c r="D49" s="15" t="s">
        <v>19</v>
      </c>
      <c r="E49" s="15" t="s">
        <v>338</v>
      </c>
      <c r="F49" s="15" t="s">
        <v>547</v>
      </c>
      <c r="G49" s="10">
        <v>1</v>
      </c>
      <c r="H49" s="10">
        <v>1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3">
        <v>2</v>
      </c>
      <c r="R49" s="16">
        <v>0.03</v>
      </c>
      <c r="S49" s="14" t="s">
        <v>59</v>
      </c>
    </row>
    <row r="50" spans="1:19" x14ac:dyDescent="0.3">
      <c r="A50" s="13">
        <f t="shared" si="1"/>
        <v>37</v>
      </c>
      <c r="B50" s="15"/>
      <c r="C50" s="15"/>
      <c r="D50" s="15"/>
      <c r="E50" s="15"/>
      <c r="F50" s="15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3">
        <f t="shared" ref="Q50:Q81" si="2">SUM(G50:P50)</f>
        <v>0</v>
      </c>
      <c r="R50" s="16">
        <f t="shared" ref="R50:R81" si="3">Q50/$E$14</f>
        <v>0</v>
      </c>
      <c r="S50" s="14"/>
    </row>
    <row r="51" spans="1:19" x14ac:dyDescent="0.3">
      <c r="A51" s="13">
        <f t="shared" si="1"/>
        <v>38</v>
      </c>
      <c r="B51" s="15"/>
      <c r="C51" s="15"/>
      <c r="D51" s="15"/>
      <c r="E51" s="15"/>
      <c r="F51" s="15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3">
        <f t="shared" si="2"/>
        <v>0</v>
      </c>
      <c r="R51" s="16">
        <f t="shared" si="3"/>
        <v>0</v>
      </c>
      <c r="S51" s="14"/>
    </row>
    <row r="52" spans="1:19" x14ac:dyDescent="0.3">
      <c r="A52" s="13">
        <f t="shared" si="1"/>
        <v>39</v>
      </c>
      <c r="B52" s="15"/>
      <c r="C52" s="15"/>
      <c r="D52" s="15"/>
      <c r="E52" s="15"/>
      <c r="F52" s="15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3">
        <f t="shared" si="2"/>
        <v>0</v>
      </c>
      <c r="R52" s="16">
        <f t="shared" si="3"/>
        <v>0</v>
      </c>
      <c r="S52" s="14"/>
    </row>
    <row r="53" spans="1:19" x14ac:dyDescent="0.3">
      <c r="A53" s="13">
        <f t="shared" si="1"/>
        <v>40</v>
      </c>
      <c r="B53" s="15"/>
      <c r="C53" s="15"/>
      <c r="D53" s="15"/>
      <c r="E53" s="15"/>
      <c r="F53" s="1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3">
        <f t="shared" si="2"/>
        <v>0</v>
      </c>
      <c r="R53" s="16">
        <f t="shared" si="3"/>
        <v>0</v>
      </c>
      <c r="S53" s="14"/>
    </row>
    <row r="54" spans="1:19" x14ac:dyDescent="0.3">
      <c r="A54" s="13">
        <f t="shared" si="1"/>
        <v>41</v>
      </c>
      <c r="B54" s="15"/>
      <c r="C54" s="15"/>
      <c r="D54" s="15"/>
      <c r="E54" s="15"/>
      <c r="F54" s="15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3">
        <f t="shared" si="2"/>
        <v>0</v>
      </c>
      <c r="R54" s="16">
        <f t="shared" si="3"/>
        <v>0</v>
      </c>
      <c r="S54" s="14"/>
    </row>
    <row r="55" spans="1:19" x14ac:dyDescent="0.3">
      <c r="A55" s="13">
        <f t="shared" si="1"/>
        <v>42</v>
      </c>
      <c r="B55" s="15"/>
      <c r="C55" s="15"/>
      <c r="D55" s="15"/>
      <c r="E55" s="15"/>
      <c r="F55" s="1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3">
        <f t="shared" si="2"/>
        <v>0</v>
      </c>
      <c r="R55" s="16">
        <f t="shared" si="3"/>
        <v>0</v>
      </c>
      <c r="S55" s="14"/>
    </row>
    <row r="56" spans="1:19" x14ac:dyDescent="0.3">
      <c r="A56" s="13">
        <f t="shared" si="1"/>
        <v>43</v>
      </c>
      <c r="B56" s="15"/>
      <c r="C56" s="15"/>
      <c r="D56" s="15"/>
      <c r="E56" s="15"/>
      <c r="F56" s="1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3">
        <f t="shared" si="2"/>
        <v>0</v>
      </c>
      <c r="R56" s="16">
        <f t="shared" si="3"/>
        <v>0</v>
      </c>
      <c r="S56" s="14"/>
    </row>
    <row r="57" spans="1:19" x14ac:dyDescent="0.3">
      <c r="A57" s="13">
        <f t="shared" si="1"/>
        <v>44</v>
      </c>
      <c r="B57" s="15"/>
      <c r="C57" s="15"/>
      <c r="D57" s="15"/>
      <c r="E57" s="15"/>
      <c r="F57" s="1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3">
        <f t="shared" si="2"/>
        <v>0</v>
      </c>
      <c r="R57" s="16">
        <f t="shared" si="3"/>
        <v>0</v>
      </c>
      <c r="S57" s="14"/>
    </row>
    <row r="58" spans="1:19" x14ac:dyDescent="0.3">
      <c r="A58" s="13">
        <f t="shared" si="1"/>
        <v>45</v>
      </c>
      <c r="B58" s="15"/>
      <c r="C58" s="15"/>
      <c r="D58" s="15"/>
      <c r="E58" s="15"/>
      <c r="F58" s="1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3">
        <f t="shared" si="2"/>
        <v>0</v>
      </c>
      <c r="R58" s="16">
        <f t="shared" si="3"/>
        <v>0</v>
      </c>
      <c r="S58" s="14"/>
    </row>
    <row r="59" spans="1:19" x14ac:dyDescent="0.3">
      <c r="A59" s="13">
        <f t="shared" si="1"/>
        <v>46</v>
      </c>
      <c r="B59" s="15"/>
      <c r="C59" s="15"/>
      <c r="D59" s="15"/>
      <c r="E59" s="15"/>
      <c r="F59" s="1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3">
        <f t="shared" si="2"/>
        <v>0</v>
      </c>
      <c r="R59" s="16">
        <f t="shared" si="3"/>
        <v>0</v>
      </c>
      <c r="S59" s="14"/>
    </row>
    <row r="60" spans="1:19" x14ac:dyDescent="0.3">
      <c r="A60" s="13">
        <f t="shared" si="1"/>
        <v>47</v>
      </c>
      <c r="B60" s="15"/>
      <c r="C60" s="15"/>
      <c r="D60" s="15"/>
      <c r="E60" s="15"/>
      <c r="F60" s="15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3">
        <f t="shared" si="2"/>
        <v>0</v>
      </c>
      <c r="R60" s="16">
        <f t="shared" si="3"/>
        <v>0</v>
      </c>
      <c r="S60" s="14"/>
    </row>
    <row r="61" spans="1:19" x14ac:dyDescent="0.3">
      <c r="A61" s="13">
        <f t="shared" si="1"/>
        <v>48</v>
      </c>
      <c r="B61" s="15"/>
      <c r="C61" s="15"/>
      <c r="D61" s="15"/>
      <c r="E61" s="15"/>
      <c r="F61" s="15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3">
        <f t="shared" si="2"/>
        <v>0</v>
      </c>
      <c r="R61" s="16">
        <f t="shared" si="3"/>
        <v>0</v>
      </c>
      <c r="S61" s="14"/>
    </row>
    <row r="62" spans="1:19" x14ac:dyDescent="0.3">
      <c r="A62" s="13">
        <f t="shared" si="1"/>
        <v>49</v>
      </c>
      <c r="B62" s="15"/>
      <c r="C62" s="15"/>
      <c r="D62" s="15"/>
      <c r="E62" s="15"/>
      <c r="F62" s="15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3">
        <f t="shared" si="2"/>
        <v>0</v>
      </c>
      <c r="R62" s="16">
        <f t="shared" si="3"/>
        <v>0</v>
      </c>
      <c r="S62" s="14"/>
    </row>
    <row r="63" spans="1:19" x14ac:dyDescent="0.3">
      <c r="A63" s="13">
        <f t="shared" si="1"/>
        <v>50</v>
      </c>
      <c r="B63" s="15"/>
      <c r="C63" s="15"/>
      <c r="D63" s="15"/>
      <c r="E63" s="15"/>
      <c r="F63" s="15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3">
        <f t="shared" si="2"/>
        <v>0</v>
      </c>
      <c r="R63" s="16">
        <f t="shared" si="3"/>
        <v>0</v>
      </c>
      <c r="S63" s="14"/>
    </row>
    <row r="64" spans="1:19" x14ac:dyDescent="0.3">
      <c r="A64" s="13">
        <f t="shared" si="1"/>
        <v>51</v>
      </c>
      <c r="B64" s="15"/>
      <c r="C64" s="15"/>
      <c r="D64" s="15"/>
      <c r="E64" s="15"/>
      <c r="F64" s="15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3">
        <f t="shared" si="2"/>
        <v>0</v>
      </c>
      <c r="R64" s="16">
        <f t="shared" si="3"/>
        <v>0</v>
      </c>
      <c r="S64" s="14"/>
    </row>
    <row r="65" spans="1:19" x14ac:dyDescent="0.3">
      <c r="A65" s="13">
        <f t="shared" si="1"/>
        <v>52</v>
      </c>
      <c r="B65" s="15"/>
      <c r="C65" s="15"/>
      <c r="D65" s="15"/>
      <c r="E65" s="15"/>
      <c r="F65" s="15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3">
        <f t="shared" si="2"/>
        <v>0</v>
      </c>
      <c r="R65" s="16">
        <f t="shared" si="3"/>
        <v>0</v>
      </c>
      <c r="S65" s="14"/>
    </row>
    <row r="66" spans="1:19" x14ac:dyDescent="0.3">
      <c r="A66" s="13">
        <f t="shared" ref="A66:A97" si="4">ROW(A53)</f>
        <v>53</v>
      </c>
      <c r="B66" s="15"/>
      <c r="C66" s="15"/>
      <c r="D66" s="15"/>
      <c r="E66" s="15"/>
      <c r="F66" s="15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3">
        <f t="shared" si="2"/>
        <v>0</v>
      </c>
      <c r="R66" s="16">
        <f t="shared" si="3"/>
        <v>0</v>
      </c>
      <c r="S66" s="14"/>
    </row>
    <row r="67" spans="1:19" x14ac:dyDescent="0.3">
      <c r="A67" s="13">
        <f t="shared" si="4"/>
        <v>54</v>
      </c>
      <c r="B67" s="15"/>
      <c r="C67" s="15"/>
      <c r="D67" s="15"/>
      <c r="E67" s="15"/>
      <c r="F67" s="15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3">
        <f t="shared" si="2"/>
        <v>0</v>
      </c>
      <c r="R67" s="16">
        <f t="shared" si="3"/>
        <v>0</v>
      </c>
      <c r="S67" s="14"/>
    </row>
    <row r="68" spans="1:19" x14ac:dyDescent="0.3">
      <c r="A68" s="13">
        <f t="shared" si="4"/>
        <v>55</v>
      </c>
      <c r="B68" s="15"/>
      <c r="C68" s="15"/>
      <c r="D68" s="15"/>
      <c r="E68" s="15"/>
      <c r="F68" s="15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3">
        <f t="shared" si="2"/>
        <v>0</v>
      </c>
      <c r="R68" s="16">
        <f t="shared" si="3"/>
        <v>0</v>
      </c>
      <c r="S68" s="14"/>
    </row>
    <row r="69" spans="1:19" x14ac:dyDescent="0.3">
      <c r="A69" s="13">
        <f t="shared" si="4"/>
        <v>56</v>
      </c>
      <c r="B69" s="15"/>
      <c r="C69" s="15"/>
      <c r="D69" s="15"/>
      <c r="E69" s="15"/>
      <c r="F69" s="15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3">
        <f t="shared" si="2"/>
        <v>0</v>
      </c>
      <c r="R69" s="16">
        <f t="shared" si="3"/>
        <v>0</v>
      </c>
      <c r="S69" s="14"/>
    </row>
    <row r="70" spans="1:19" x14ac:dyDescent="0.3">
      <c r="A70" s="13">
        <f t="shared" si="4"/>
        <v>57</v>
      </c>
      <c r="B70" s="15"/>
      <c r="C70" s="15"/>
      <c r="D70" s="15"/>
      <c r="E70" s="15"/>
      <c r="F70" s="15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3">
        <f t="shared" si="2"/>
        <v>0</v>
      </c>
      <c r="R70" s="16">
        <f t="shared" si="3"/>
        <v>0</v>
      </c>
      <c r="S70" s="14"/>
    </row>
    <row r="71" spans="1:19" x14ac:dyDescent="0.3">
      <c r="A71" s="13">
        <f t="shared" si="4"/>
        <v>58</v>
      </c>
      <c r="B71" s="15"/>
      <c r="C71" s="15"/>
      <c r="D71" s="15"/>
      <c r="E71" s="15"/>
      <c r="F71" s="15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3">
        <f t="shared" si="2"/>
        <v>0</v>
      </c>
      <c r="R71" s="16">
        <f t="shared" si="3"/>
        <v>0</v>
      </c>
      <c r="S71" s="14"/>
    </row>
    <row r="72" spans="1:19" x14ac:dyDescent="0.3">
      <c r="A72" s="13">
        <f t="shared" si="4"/>
        <v>59</v>
      </c>
      <c r="B72" s="15"/>
      <c r="C72" s="15"/>
      <c r="D72" s="15"/>
      <c r="E72" s="15"/>
      <c r="F72" s="15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3">
        <f t="shared" si="2"/>
        <v>0</v>
      </c>
      <c r="R72" s="16">
        <f t="shared" si="3"/>
        <v>0</v>
      </c>
      <c r="S72" s="14"/>
    </row>
    <row r="73" spans="1:19" x14ac:dyDescent="0.3">
      <c r="A73" s="13">
        <f t="shared" si="4"/>
        <v>60</v>
      </c>
      <c r="B73" s="15"/>
      <c r="C73" s="15"/>
      <c r="D73" s="15"/>
      <c r="E73" s="15"/>
      <c r="F73" s="15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3">
        <f t="shared" si="2"/>
        <v>0</v>
      </c>
      <c r="R73" s="16">
        <f t="shared" si="3"/>
        <v>0</v>
      </c>
      <c r="S73" s="14"/>
    </row>
    <row r="74" spans="1:19" x14ac:dyDescent="0.3">
      <c r="A74" s="13">
        <f t="shared" si="4"/>
        <v>61</v>
      </c>
      <c r="B74" s="15"/>
      <c r="C74" s="15"/>
      <c r="D74" s="15"/>
      <c r="E74" s="15"/>
      <c r="F74" s="15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3">
        <f t="shared" si="2"/>
        <v>0</v>
      </c>
      <c r="R74" s="16">
        <f t="shared" si="3"/>
        <v>0</v>
      </c>
      <c r="S74" s="14"/>
    </row>
    <row r="75" spans="1:19" x14ac:dyDescent="0.3">
      <c r="A75" s="13">
        <f t="shared" si="4"/>
        <v>62</v>
      </c>
      <c r="B75" s="15"/>
      <c r="C75" s="15"/>
      <c r="D75" s="15"/>
      <c r="E75" s="15"/>
      <c r="F75" s="1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3">
        <f t="shared" si="2"/>
        <v>0</v>
      </c>
      <c r="R75" s="16">
        <f t="shared" si="3"/>
        <v>0</v>
      </c>
      <c r="S75" s="14"/>
    </row>
    <row r="76" spans="1:19" x14ac:dyDescent="0.3">
      <c r="A76" s="13">
        <f t="shared" si="4"/>
        <v>63</v>
      </c>
      <c r="B76" s="15"/>
      <c r="C76" s="15"/>
      <c r="D76" s="15"/>
      <c r="E76" s="15"/>
      <c r="F76" s="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3">
        <f t="shared" si="2"/>
        <v>0</v>
      </c>
      <c r="R76" s="16">
        <f t="shared" si="3"/>
        <v>0</v>
      </c>
      <c r="S76" s="14"/>
    </row>
    <row r="77" spans="1:19" x14ac:dyDescent="0.3">
      <c r="A77" s="13">
        <f t="shared" si="4"/>
        <v>64</v>
      </c>
      <c r="B77" s="15"/>
      <c r="C77" s="15"/>
      <c r="D77" s="15"/>
      <c r="E77" s="15"/>
      <c r="F77" s="1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3">
        <f t="shared" si="2"/>
        <v>0</v>
      </c>
      <c r="R77" s="16">
        <f t="shared" si="3"/>
        <v>0</v>
      </c>
      <c r="S77" s="14"/>
    </row>
    <row r="78" spans="1:19" x14ac:dyDescent="0.3">
      <c r="A78" s="13">
        <f t="shared" si="4"/>
        <v>65</v>
      </c>
      <c r="B78" s="15"/>
      <c r="C78" s="15"/>
      <c r="D78" s="15"/>
      <c r="E78" s="15"/>
      <c r="F78" s="1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3">
        <f t="shared" si="2"/>
        <v>0</v>
      </c>
      <c r="R78" s="16">
        <f t="shared" si="3"/>
        <v>0</v>
      </c>
      <c r="S78" s="14"/>
    </row>
    <row r="79" spans="1:19" x14ac:dyDescent="0.3">
      <c r="A79" s="13">
        <f t="shared" si="4"/>
        <v>66</v>
      </c>
      <c r="B79" s="15"/>
      <c r="C79" s="15"/>
      <c r="D79" s="15"/>
      <c r="E79" s="15"/>
      <c r="F79" s="1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3">
        <f t="shared" si="2"/>
        <v>0</v>
      </c>
      <c r="R79" s="16">
        <f t="shared" si="3"/>
        <v>0</v>
      </c>
      <c r="S79" s="14"/>
    </row>
    <row r="80" spans="1:19" x14ac:dyDescent="0.3">
      <c r="A80" s="13">
        <f t="shared" si="4"/>
        <v>67</v>
      </c>
      <c r="B80" s="15"/>
      <c r="C80" s="15"/>
      <c r="D80" s="15"/>
      <c r="E80" s="15"/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3">
        <f t="shared" si="2"/>
        <v>0</v>
      </c>
      <c r="R80" s="16">
        <f t="shared" si="3"/>
        <v>0</v>
      </c>
      <c r="S80" s="14"/>
    </row>
    <row r="81" spans="1:19" x14ac:dyDescent="0.3">
      <c r="A81" s="13">
        <f t="shared" si="4"/>
        <v>68</v>
      </c>
      <c r="B81" s="15"/>
      <c r="C81" s="15"/>
      <c r="D81" s="15"/>
      <c r="E81" s="15"/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3">
        <f t="shared" si="2"/>
        <v>0</v>
      </c>
      <c r="R81" s="16">
        <f t="shared" si="3"/>
        <v>0</v>
      </c>
      <c r="S81" s="14"/>
    </row>
    <row r="82" spans="1:19" x14ac:dyDescent="0.3">
      <c r="A82" s="13">
        <f t="shared" si="4"/>
        <v>69</v>
      </c>
      <c r="B82" s="15"/>
      <c r="C82" s="15"/>
      <c r="D82" s="15"/>
      <c r="E82" s="15"/>
      <c r="F82" s="15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3">
        <f t="shared" ref="Q82:Q113" si="5">SUM(G82:P82)</f>
        <v>0</v>
      </c>
      <c r="R82" s="16">
        <f t="shared" ref="R82:R113" si="6">Q82/$E$14</f>
        <v>0</v>
      </c>
      <c r="S82" s="14"/>
    </row>
    <row r="83" spans="1:19" x14ac:dyDescent="0.3">
      <c r="A83" s="13">
        <f t="shared" si="4"/>
        <v>70</v>
      </c>
      <c r="B83" s="15"/>
      <c r="C83" s="15"/>
      <c r="D83" s="15"/>
      <c r="E83" s="15"/>
      <c r="F83" s="15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3">
        <f t="shared" si="5"/>
        <v>0</v>
      </c>
      <c r="R83" s="16">
        <f t="shared" si="6"/>
        <v>0</v>
      </c>
      <c r="S83" s="14"/>
    </row>
    <row r="84" spans="1:19" x14ac:dyDescent="0.3">
      <c r="A84" s="13">
        <f t="shared" si="4"/>
        <v>71</v>
      </c>
      <c r="B84" s="15"/>
      <c r="C84" s="15"/>
      <c r="D84" s="15"/>
      <c r="E84" s="15"/>
      <c r="F84" s="15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3">
        <f t="shared" si="5"/>
        <v>0</v>
      </c>
      <c r="R84" s="16">
        <f t="shared" si="6"/>
        <v>0</v>
      </c>
      <c r="S84" s="14"/>
    </row>
    <row r="85" spans="1:19" x14ac:dyDescent="0.3">
      <c r="A85" s="13">
        <f t="shared" si="4"/>
        <v>72</v>
      </c>
      <c r="B85" s="15"/>
      <c r="C85" s="15"/>
      <c r="D85" s="15"/>
      <c r="E85" s="15"/>
      <c r="F85" s="15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3">
        <f t="shared" si="5"/>
        <v>0</v>
      </c>
      <c r="R85" s="16">
        <f t="shared" si="6"/>
        <v>0</v>
      </c>
      <c r="S85" s="14"/>
    </row>
    <row r="86" spans="1:19" x14ac:dyDescent="0.3">
      <c r="A86" s="13">
        <f t="shared" si="4"/>
        <v>73</v>
      </c>
      <c r="B86" s="15"/>
      <c r="C86" s="15"/>
      <c r="D86" s="15"/>
      <c r="E86" s="15"/>
      <c r="F86" s="15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3">
        <f t="shared" si="5"/>
        <v>0</v>
      </c>
      <c r="R86" s="16">
        <f t="shared" si="6"/>
        <v>0</v>
      </c>
      <c r="S86" s="14"/>
    </row>
    <row r="87" spans="1:19" x14ac:dyDescent="0.3">
      <c r="A87" s="13">
        <f t="shared" si="4"/>
        <v>74</v>
      </c>
      <c r="B87" s="15"/>
      <c r="C87" s="15"/>
      <c r="D87" s="15"/>
      <c r="E87" s="15"/>
      <c r="F87" s="1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3">
        <f t="shared" si="5"/>
        <v>0</v>
      </c>
      <c r="R87" s="16">
        <f t="shared" si="6"/>
        <v>0</v>
      </c>
      <c r="S87" s="14"/>
    </row>
    <row r="88" spans="1:19" x14ac:dyDescent="0.3">
      <c r="A88" s="13">
        <f t="shared" si="4"/>
        <v>75</v>
      </c>
      <c r="B88" s="15"/>
      <c r="C88" s="15"/>
      <c r="D88" s="15"/>
      <c r="E88" s="15"/>
      <c r="F88" s="15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3">
        <f t="shared" si="5"/>
        <v>0</v>
      </c>
      <c r="R88" s="16">
        <f t="shared" si="6"/>
        <v>0</v>
      </c>
      <c r="S88" s="14"/>
    </row>
    <row r="89" spans="1:19" x14ac:dyDescent="0.3">
      <c r="A89" s="13">
        <f t="shared" si="4"/>
        <v>76</v>
      </c>
      <c r="B89" s="15"/>
      <c r="C89" s="15"/>
      <c r="D89" s="15"/>
      <c r="E89" s="15"/>
      <c r="F89" s="15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3">
        <f t="shared" si="5"/>
        <v>0</v>
      </c>
      <c r="R89" s="16">
        <f t="shared" si="6"/>
        <v>0</v>
      </c>
      <c r="S89" s="14"/>
    </row>
    <row r="90" spans="1:19" x14ac:dyDescent="0.3">
      <c r="A90" s="13">
        <f t="shared" si="4"/>
        <v>77</v>
      </c>
      <c r="B90" s="15"/>
      <c r="C90" s="15"/>
      <c r="D90" s="15"/>
      <c r="E90" s="15"/>
      <c r="F90" s="15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3">
        <f t="shared" si="5"/>
        <v>0</v>
      </c>
      <c r="R90" s="16">
        <f t="shared" si="6"/>
        <v>0</v>
      </c>
      <c r="S90" s="14"/>
    </row>
    <row r="91" spans="1:19" x14ac:dyDescent="0.3">
      <c r="A91" s="13">
        <f t="shared" si="4"/>
        <v>78</v>
      </c>
      <c r="B91" s="15"/>
      <c r="C91" s="15"/>
      <c r="D91" s="15"/>
      <c r="E91" s="15"/>
      <c r="F91" s="15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3">
        <f t="shared" si="5"/>
        <v>0</v>
      </c>
      <c r="R91" s="16">
        <f t="shared" si="6"/>
        <v>0</v>
      </c>
      <c r="S91" s="14"/>
    </row>
    <row r="92" spans="1:19" x14ac:dyDescent="0.3">
      <c r="A92" s="13">
        <f t="shared" si="4"/>
        <v>79</v>
      </c>
      <c r="B92" s="15"/>
      <c r="C92" s="15"/>
      <c r="D92" s="15"/>
      <c r="E92" s="15"/>
      <c r="F92" s="15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3">
        <f t="shared" si="5"/>
        <v>0</v>
      </c>
      <c r="R92" s="16">
        <f t="shared" si="6"/>
        <v>0</v>
      </c>
      <c r="S92" s="14"/>
    </row>
    <row r="93" spans="1:19" x14ac:dyDescent="0.3">
      <c r="A93" s="13">
        <f t="shared" si="4"/>
        <v>80</v>
      </c>
      <c r="B93" s="15"/>
      <c r="C93" s="15"/>
      <c r="D93" s="15"/>
      <c r="E93" s="15"/>
      <c r="F93" s="1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3">
        <f t="shared" si="5"/>
        <v>0</v>
      </c>
      <c r="R93" s="16">
        <f t="shared" si="6"/>
        <v>0</v>
      </c>
      <c r="S93" s="14"/>
    </row>
    <row r="94" spans="1:19" x14ac:dyDescent="0.3">
      <c r="A94" s="13">
        <f t="shared" si="4"/>
        <v>81</v>
      </c>
      <c r="B94" s="15"/>
      <c r="C94" s="15"/>
      <c r="D94" s="15"/>
      <c r="E94" s="15"/>
      <c r="F94" s="1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3">
        <f t="shared" si="5"/>
        <v>0</v>
      </c>
      <c r="R94" s="16">
        <f t="shared" si="6"/>
        <v>0</v>
      </c>
      <c r="S94" s="14"/>
    </row>
    <row r="95" spans="1:19" x14ac:dyDescent="0.3">
      <c r="A95" s="13">
        <f t="shared" si="4"/>
        <v>82</v>
      </c>
      <c r="B95" s="15"/>
      <c r="C95" s="15"/>
      <c r="D95" s="15"/>
      <c r="E95" s="15"/>
      <c r="F95" s="1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3">
        <f t="shared" si="5"/>
        <v>0</v>
      </c>
      <c r="R95" s="16">
        <f t="shared" si="6"/>
        <v>0</v>
      </c>
      <c r="S95" s="14"/>
    </row>
    <row r="96" spans="1:19" x14ac:dyDescent="0.3">
      <c r="A96" s="13">
        <f t="shared" si="4"/>
        <v>83</v>
      </c>
      <c r="B96" s="15"/>
      <c r="C96" s="15"/>
      <c r="D96" s="15"/>
      <c r="E96" s="15"/>
      <c r="F96" s="1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3">
        <f t="shared" si="5"/>
        <v>0</v>
      </c>
      <c r="R96" s="16">
        <f t="shared" si="6"/>
        <v>0</v>
      </c>
      <c r="S96" s="14"/>
    </row>
    <row r="97" spans="1:19" x14ac:dyDescent="0.3">
      <c r="A97" s="13">
        <f t="shared" si="4"/>
        <v>84</v>
      </c>
      <c r="B97" s="15"/>
      <c r="C97" s="15"/>
      <c r="D97" s="15"/>
      <c r="E97" s="15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3">
        <f t="shared" si="5"/>
        <v>0</v>
      </c>
      <c r="R97" s="16">
        <f t="shared" si="6"/>
        <v>0</v>
      </c>
      <c r="S97" s="14"/>
    </row>
    <row r="98" spans="1:19" x14ac:dyDescent="0.3">
      <c r="A98" s="13">
        <f t="shared" ref="A98:A111" si="7">ROW(A85)</f>
        <v>85</v>
      </c>
      <c r="B98" s="15"/>
      <c r="C98" s="15"/>
      <c r="D98" s="15"/>
      <c r="E98" s="15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3">
        <f t="shared" si="5"/>
        <v>0</v>
      </c>
      <c r="R98" s="16">
        <f t="shared" si="6"/>
        <v>0</v>
      </c>
      <c r="S98" s="14"/>
    </row>
    <row r="99" spans="1:19" x14ac:dyDescent="0.3">
      <c r="A99" s="13">
        <f t="shared" si="7"/>
        <v>86</v>
      </c>
      <c r="B99" s="15"/>
      <c r="C99" s="15"/>
      <c r="D99" s="15"/>
      <c r="E99" s="15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3">
        <f t="shared" si="5"/>
        <v>0</v>
      </c>
      <c r="R99" s="16">
        <f t="shared" si="6"/>
        <v>0</v>
      </c>
      <c r="S99" s="14"/>
    </row>
    <row r="100" spans="1:19" x14ac:dyDescent="0.3">
      <c r="A100" s="13">
        <f t="shared" si="7"/>
        <v>87</v>
      </c>
      <c r="B100" s="15"/>
      <c r="C100" s="15"/>
      <c r="D100" s="15"/>
      <c r="E100" s="15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3">
        <f t="shared" si="5"/>
        <v>0</v>
      </c>
      <c r="R100" s="16">
        <f t="shared" si="6"/>
        <v>0</v>
      </c>
      <c r="S100" s="14"/>
    </row>
    <row r="101" spans="1:19" x14ac:dyDescent="0.3">
      <c r="A101" s="13">
        <f t="shared" si="7"/>
        <v>88</v>
      </c>
      <c r="B101" s="15"/>
      <c r="C101" s="15"/>
      <c r="D101" s="15"/>
      <c r="E101" s="15"/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3">
        <f t="shared" si="5"/>
        <v>0</v>
      </c>
      <c r="R101" s="16">
        <f t="shared" si="6"/>
        <v>0</v>
      </c>
      <c r="S101" s="14"/>
    </row>
    <row r="102" spans="1:19" x14ac:dyDescent="0.3">
      <c r="A102" s="13">
        <f t="shared" si="7"/>
        <v>89</v>
      </c>
      <c r="B102" s="15"/>
      <c r="C102" s="15"/>
      <c r="D102" s="15"/>
      <c r="E102" s="15"/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3">
        <f t="shared" si="5"/>
        <v>0</v>
      </c>
      <c r="R102" s="16">
        <f t="shared" si="6"/>
        <v>0</v>
      </c>
      <c r="S102" s="14"/>
    </row>
    <row r="103" spans="1:19" x14ac:dyDescent="0.3">
      <c r="A103" s="13">
        <f t="shared" si="7"/>
        <v>90</v>
      </c>
      <c r="B103" s="15"/>
      <c r="C103" s="15"/>
      <c r="D103" s="15"/>
      <c r="E103" s="15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3">
        <f t="shared" si="5"/>
        <v>0</v>
      </c>
      <c r="R103" s="16">
        <f t="shared" si="6"/>
        <v>0</v>
      </c>
      <c r="S103" s="14"/>
    </row>
    <row r="104" spans="1:19" x14ac:dyDescent="0.3">
      <c r="A104" s="13">
        <f t="shared" si="7"/>
        <v>91</v>
      </c>
      <c r="B104" s="15"/>
      <c r="C104" s="15"/>
      <c r="D104" s="15"/>
      <c r="E104" s="15"/>
      <c r="F104" s="1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3">
        <f t="shared" si="5"/>
        <v>0</v>
      </c>
      <c r="R104" s="16">
        <f t="shared" si="6"/>
        <v>0</v>
      </c>
      <c r="S104" s="14"/>
    </row>
    <row r="105" spans="1:19" x14ac:dyDescent="0.3">
      <c r="A105" s="13">
        <f t="shared" si="7"/>
        <v>92</v>
      </c>
      <c r="B105" s="15"/>
      <c r="C105" s="15"/>
      <c r="D105" s="15"/>
      <c r="E105" s="15"/>
      <c r="F105" s="1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3">
        <f t="shared" si="5"/>
        <v>0</v>
      </c>
      <c r="R105" s="16">
        <f t="shared" si="6"/>
        <v>0</v>
      </c>
      <c r="S105" s="14"/>
    </row>
    <row r="106" spans="1:19" x14ac:dyDescent="0.3">
      <c r="A106" s="13">
        <f t="shared" si="7"/>
        <v>93</v>
      </c>
      <c r="B106" s="15"/>
      <c r="C106" s="15"/>
      <c r="D106" s="15"/>
      <c r="E106" s="15"/>
      <c r="F106" s="15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3">
        <f t="shared" si="5"/>
        <v>0</v>
      </c>
      <c r="R106" s="16">
        <f t="shared" si="6"/>
        <v>0</v>
      </c>
      <c r="S106" s="14"/>
    </row>
    <row r="107" spans="1:19" x14ac:dyDescent="0.3">
      <c r="A107" s="13">
        <f t="shared" si="7"/>
        <v>94</v>
      </c>
      <c r="B107" s="15"/>
      <c r="C107" s="15"/>
      <c r="D107" s="15"/>
      <c r="E107" s="15"/>
      <c r="F107" s="15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3">
        <f t="shared" si="5"/>
        <v>0</v>
      </c>
      <c r="R107" s="16">
        <f t="shared" si="6"/>
        <v>0</v>
      </c>
      <c r="S107" s="14"/>
    </row>
    <row r="108" spans="1:19" x14ac:dyDescent="0.3">
      <c r="A108" s="13">
        <f t="shared" si="7"/>
        <v>95</v>
      </c>
      <c r="B108" s="15"/>
      <c r="C108" s="15"/>
      <c r="D108" s="15"/>
      <c r="E108" s="15"/>
      <c r="F108" s="15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3">
        <f t="shared" si="5"/>
        <v>0</v>
      </c>
      <c r="R108" s="16">
        <f t="shared" si="6"/>
        <v>0</v>
      </c>
      <c r="S108" s="14"/>
    </row>
    <row r="109" spans="1:19" x14ac:dyDescent="0.3">
      <c r="A109" s="13">
        <f t="shared" si="7"/>
        <v>96</v>
      </c>
      <c r="B109" s="15"/>
      <c r="C109" s="15"/>
      <c r="D109" s="15"/>
      <c r="E109" s="15"/>
      <c r="F109" s="1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3">
        <f t="shared" si="5"/>
        <v>0</v>
      </c>
      <c r="R109" s="16">
        <f t="shared" si="6"/>
        <v>0</v>
      </c>
      <c r="S109" s="14"/>
    </row>
    <row r="110" spans="1:19" x14ac:dyDescent="0.3">
      <c r="A110" s="13">
        <f t="shared" si="7"/>
        <v>97</v>
      </c>
      <c r="B110" s="15"/>
      <c r="C110" s="15"/>
      <c r="D110" s="15"/>
      <c r="E110" s="15"/>
      <c r="F110" s="1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3">
        <f t="shared" si="5"/>
        <v>0</v>
      </c>
      <c r="R110" s="16">
        <f t="shared" si="6"/>
        <v>0</v>
      </c>
      <c r="S110" s="14"/>
    </row>
    <row r="111" spans="1:19" x14ac:dyDescent="0.3">
      <c r="A111" s="13">
        <f t="shared" si="7"/>
        <v>98</v>
      </c>
      <c r="B111" s="15"/>
      <c r="C111" s="15"/>
      <c r="D111" s="15"/>
      <c r="E111" s="15"/>
      <c r="F111" s="1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3">
        <f t="shared" si="5"/>
        <v>0</v>
      </c>
      <c r="R111" s="16">
        <f t="shared" si="6"/>
        <v>0</v>
      </c>
      <c r="S111" s="14"/>
    </row>
    <row r="112" spans="1:19" x14ac:dyDescent="0.3">
      <c r="A112" s="13">
        <v>99</v>
      </c>
      <c r="B112" s="15"/>
      <c r="C112" s="15"/>
      <c r="D112" s="15"/>
      <c r="E112" s="15"/>
      <c r="F112" s="15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3">
        <f t="shared" si="5"/>
        <v>0</v>
      </c>
      <c r="R112" s="16">
        <f t="shared" si="6"/>
        <v>0</v>
      </c>
      <c r="S112" s="14"/>
    </row>
    <row r="113" spans="1:19" x14ac:dyDescent="0.3">
      <c r="A113" s="13">
        <v>100</v>
      </c>
      <c r="B113" s="15"/>
      <c r="C113" s="15"/>
      <c r="D113" s="15"/>
      <c r="E113" s="15"/>
      <c r="F113" s="15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3">
        <f t="shared" si="5"/>
        <v>0</v>
      </c>
      <c r="R113" s="16">
        <f t="shared" si="6"/>
        <v>0</v>
      </c>
      <c r="S113" s="14"/>
    </row>
    <row r="114" spans="1:19" ht="19.95" customHeight="1" x14ac:dyDescent="0.3">
      <c r="A114" s="21"/>
      <c r="B114" s="19"/>
      <c r="C114" s="19"/>
      <c r="D114" s="19"/>
      <c r="E114" s="20"/>
      <c r="F114" s="20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21"/>
      <c r="R114" s="22"/>
      <c r="S114" s="18"/>
    </row>
    <row r="115" spans="1:19" ht="20.25" customHeight="1" x14ac:dyDescent="0.3">
      <c r="A115" s="6"/>
      <c r="B115" s="6"/>
      <c r="C115" s="6"/>
      <c r="D115" s="20"/>
      <c r="E115" s="20"/>
      <c r="F115" s="20"/>
      <c r="G115" s="19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9" ht="15.6" x14ac:dyDescent="0.3">
      <c r="A116" s="3" t="s">
        <v>71</v>
      </c>
      <c r="B116"/>
      <c r="C116" s="34"/>
      <c r="D116" s="86"/>
      <c r="E116" s="86"/>
      <c r="F116" s="35"/>
      <c r="G116" s="19"/>
      <c r="H116" s="36"/>
      <c r="I116" s="36"/>
      <c r="J116" s="36"/>
      <c r="K116" s="36"/>
      <c r="L116" s="36"/>
      <c r="M116" s="36"/>
      <c r="N116" s="36"/>
      <c r="O116" s="36"/>
      <c r="P116" s="36"/>
      <c r="Q116" s="24"/>
    </row>
    <row r="117" spans="1:19" ht="19.95" customHeight="1" x14ac:dyDescent="0.3">
      <c r="A117" s="23"/>
      <c r="B117" s="23"/>
      <c r="C117" s="37" t="s">
        <v>72</v>
      </c>
      <c r="D117" s="87" t="s">
        <v>73</v>
      </c>
      <c r="E117" s="87"/>
      <c r="F117" s="87"/>
      <c r="G117" s="19"/>
      <c r="H117" s="89"/>
      <c r="I117" s="89"/>
      <c r="J117" s="89"/>
      <c r="K117" s="89"/>
      <c r="L117" s="89"/>
      <c r="M117" s="89"/>
      <c r="N117" s="89"/>
      <c r="O117" s="89"/>
      <c r="P117" s="89"/>
      <c r="Q117" s="89"/>
    </row>
    <row r="118" spans="1:19" ht="19.95" customHeight="1" x14ac:dyDescent="0.3">
      <c r="A118" s="3" t="s">
        <v>74</v>
      </c>
      <c r="B118"/>
      <c r="C118" s="34"/>
      <c r="D118" s="86"/>
      <c r="E118" s="86"/>
      <c r="F118" s="38"/>
      <c r="G118" s="19"/>
      <c r="H118" s="36"/>
      <c r="I118" s="36"/>
      <c r="J118" s="36"/>
      <c r="K118" s="36"/>
      <c r="L118" s="36"/>
      <c r="M118" s="36"/>
      <c r="N118" s="36"/>
      <c r="O118" s="36"/>
      <c r="P118" s="36"/>
      <c r="Q118" s="24"/>
    </row>
    <row r="119" spans="1:19" ht="19.95" customHeight="1" x14ac:dyDescent="0.3">
      <c r="A119"/>
      <c r="B119"/>
      <c r="C119" s="37" t="s">
        <v>72</v>
      </c>
      <c r="D119" s="87" t="s">
        <v>73</v>
      </c>
      <c r="E119" s="87"/>
      <c r="F119" s="87"/>
      <c r="G119" s="19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</sheetData>
  <autoFilter ref="A17:S17"/>
  <sortState ref="B18:S49">
    <sortCondition descending="1" ref="Q18:Q49"/>
  </sortState>
  <mergeCells count="19">
    <mergeCell ref="D118:E118"/>
    <mergeCell ref="D119:F119"/>
    <mergeCell ref="A14:D14"/>
    <mergeCell ref="E14:G14"/>
    <mergeCell ref="G16:P16"/>
    <mergeCell ref="D116:E116"/>
    <mergeCell ref="D117:F117"/>
    <mergeCell ref="H117:Q117"/>
    <mergeCell ref="J7:S7"/>
    <mergeCell ref="J8:S8"/>
    <mergeCell ref="A10:D10"/>
    <mergeCell ref="E10:G10"/>
    <mergeCell ref="A12:D12"/>
    <mergeCell ref="E12:G12"/>
    <mergeCell ref="A1:S1"/>
    <mergeCell ref="A3:S3"/>
    <mergeCell ref="A5:I5"/>
    <mergeCell ref="J5:S5"/>
    <mergeCell ref="J6:S6"/>
  </mergeCells>
  <conditionalFormatting sqref="J5">
    <cfRule type="expression" dxfId="1" priority="2">
      <formula>LEN(TRIM(J5))=0</formula>
    </cfRule>
  </conditionalFormatting>
  <conditionalFormatting sqref="J7">
    <cfRule type="expression" dxfId="0" priority="3">
      <formula>LEN(TRIM(J7))=0</formula>
    </cfRule>
  </conditionalFormatting>
  <pageMargins left="0.70833333333333304" right="0.70833333333333304" top="0.74791666666666701" bottom="0.74861111111111101" header="0.51180555555555496" footer="0.31527777777777799"/>
  <pageSetup paperSize="0" scale="0" firstPageNumber="0" fitToHeight="0" orientation="portrait" usePrinterDefaults="0" horizontalDpi="0" verticalDpi="0" copies="0"/>
  <headerFooter>
    <oddFooter>&amp;C&amp;P из &amp;N</oddFooter>
  </headerFooter>
  <rowBreaks count="2" manualBreakCount="2">
    <brk id="64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30</vt:i4>
      </vt:variant>
    </vt:vector>
  </HeadingPairs>
  <TitlesOfParts>
    <vt:vector size="35" baseType="lpstr">
      <vt:lpstr>спец</vt:lpstr>
      <vt:lpstr>5 класс</vt:lpstr>
      <vt:lpstr>6 класс</vt:lpstr>
      <vt:lpstr>7 класс</vt:lpstr>
      <vt:lpstr>8 класс</vt:lpstr>
      <vt:lpstr>'5 класс'!_FilterDatabase_0</vt:lpstr>
      <vt:lpstr>'6 класс'!_FilterDatabase_0</vt:lpstr>
      <vt:lpstr>'7 класс'!_FilterDatabase_0</vt:lpstr>
      <vt:lpstr>'8 класс'!_FilterDatabase_0</vt:lpstr>
      <vt:lpstr>'5 класс'!_FilterDatabase_0_0</vt:lpstr>
      <vt:lpstr>'6 класс'!_FilterDatabase_0_0</vt:lpstr>
      <vt:lpstr>'7 класс'!_FilterDatabase_0_0</vt:lpstr>
      <vt:lpstr>'8 класс'!_FilterDatabase_0_0</vt:lpstr>
      <vt:lpstr>'5 класс'!_FilterDatabase_0_0_0</vt:lpstr>
      <vt:lpstr>'6 класс'!_FilterDatabase_0_0_0</vt:lpstr>
      <vt:lpstr>'7 класс'!_FilterDatabase_0_0_0</vt:lpstr>
      <vt:lpstr>'8 класс'!_FilterDatabase_0_0_0</vt:lpstr>
      <vt:lpstr>'6 класс'!_ФильтрБазыДанных</vt:lpstr>
      <vt:lpstr>'8 класс'!_ФильтрБазыДанных</vt:lpstr>
      <vt:lpstr>'5 класс'!Print_Area_0</vt:lpstr>
      <vt:lpstr>'6 класс'!Print_Area_0</vt:lpstr>
      <vt:lpstr>'7 класс'!Print_Area_0</vt:lpstr>
      <vt:lpstr>'8 класс'!Print_Area_0</vt:lpstr>
      <vt:lpstr>'5 класс'!Print_Area_0_0</vt:lpstr>
      <vt:lpstr>'6 класс'!Print_Area_0_0</vt:lpstr>
      <vt:lpstr>'7 класс'!Print_Area_0_0</vt:lpstr>
      <vt:lpstr>'8 класс'!Print_Area_0_0</vt:lpstr>
      <vt:lpstr>'5 класс'!Print_Area_0_0_0</vt:lpstr>
      <vt:lpstr>'6 класс'!Print_Area_0_0_0</vt:lpstr>
      <vt:lpstr>'7 класс'!Print_Area_0_0_0</vt:lpstr>
      <vt:lpstr>'8 класс'!Print_Area_0_0_0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ProstoYa</dc:creator>
  <cp:lastModifiedBy>МАОУ СОШ 13</cp:lastModifiedBy>
  <cp:revision>14</cp:revision>
  <dcterms:created xsi:type="dcterms:W3CDTF">2006-09-28T05:33:49Z</dcterms:created>
  <dcterms:modified xsi:type="dcterms:W3CDTF">2023-10-23T11:23:02Z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281650887</vt:i4>
  </property>
  <property fmtid="{D5CDD505-2E9C-101B-9397-08002B2CF9AE}" pid="9" name="_ReviewingToolsShownOnce">
    <vt:lpwstr/>
  </property>
</Properties>
</file>