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20" windowHeight="11020" tabRatio="900" firstSheet="2" activeTab="7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</sheets>
  <externalReferences>
    <externalReference r:id="rId9"/>
    <externalReference r:id="rId10"/>
  </externalReferences>
  <definedNames>
    <definedName name="_xlnm._FilterDatabase" localSheetId="7" hidden="1">'10 класс'!$A$17:$Z$17</definedName>
    <definedName name="_xlnm._FilterDatabase" localSheetId="2" hidden="1">'5 класс'!$A$17:$U$17</definedName>
    <definedName name="_xlnm._FilterDatabase" localSheetId="3" hidden="1">'6 класс'!$A$17:$U$17</definedName>
    <definedName name="_xlnm._FilterDatabase" localSheetId="4" hidden="1">'7 класс'!$A$17:$Y$17</definedName>
    <definedName name="_xlnm._FilterDatabase" localSheetId="5" hidden="1">'8 класс'!$A$17:$Y$17</definedName>
    <definedName name="_xlnm._FilterDatabase" localSheetId="6" hidden="1">'9 класс'!$A$17:$Y$17</definedName>
    <definedName name="_xlnm._FilterDatabase" localSheetId="0" hidden="1">шаблон!$A$18:$U$18</definedName>
    <definedName name="йПол">[1]work!$A$2:$A$3</definedName>
    <definedName name="_xlnm.Print_Area" localSheetId="7">'10 класс'!$A$1:$Z$119</definedName>
    <definedName name="_xlnm.Print_Area" localSheetId="2">'5 класс'!$A$1:$U$119</definedName>
    <definedName name="_xlnm.Print_Area" localSheetId="3">'6 класс'!$A$1:$U$119</definedName>
    <definedName name="_xlnm.Print_Area" localSheetId="4">'7 класс'!$A$1:$Y$119</definedName>
    <definedName name="_xlnm.Print_Area" localSheetId="5">'8 класс'!$A$1:$Y$119</definedName>
    <definedName name="_xlnm.Print_Area" localSheetId="6">'9 класс'!$A$1:$Y$119</definedName>
    <definedName name="_xlnm.Print_Area" localSheetId="0">шаблон!$A$1:$U$129</definedName>
    <definedName name="Пол">[1]work!$A$2:$A$3</definedName>
  </definedNames>
  <calcPr calcId="145621"/>
</workbook>
</file>

<file path=xl/calcChain.xml><?xml version="1.0" encoding="utf-8"?>
<calcChain xmlns="http://schemas.openxmlformats.org/spreadsheetml/2006/main">
  <c r="S113" i="65" l="1"/>
  <c r="S67" i="65"/>
  <c r="S66" i="65"/>
  <c r="S65" i="65"/>
  <c r="S64" i="65"/>
  <c r="S63" i="65"/>
  <c r="S62" i="65"/>
  <c r="S61" i="65"/>
  <c r="S60" i="65"/>
  <c r="S59" i="65"/>
  <c r="S58" i="65"/>
  <c r="S57" i="65"/>
  <c r="S56" i="65"/>
  <c r="S55" i="65"/>
  <c r="S54" i="65"/>
  <c r="S53" i="65"/>
  <c r="S52" i="65"/>
  <c r="S51" i="65"/>
  <c r="S50" i="65"/>
  <c r="S49" i="65"/>
  <c r="S48" i="65"/>
  <c r="S47" i="65"/>
  <c r="S46" i="65"/>
  <c r="S45" i="65"/>
  <c r="S44" i="65"/>
  <c r="S43" i="65"/>
  <c r="S42" i="65"/>
  <c r="S41" i="65"/>
  <c r="S40" i="65"/>
  <c r="S39" i="65"/>
  <c r="S38" i="65"/>
  <c r="S37" i="65"/>
  <c r="S36" i="65"/>
  <c r="S35" i="65"/>
  <c r="S34" i="65"/>
  <c r="S33" i="65"/>
  <c r="S32" i="65"/>
  <c r="S31" i="65"/>
  <c r="S30" i="65"/>
  <c r="S29" i="65"/>
  <c r="S28" i="65"/>
  <c r="S27" i="65"/>
  <c r="S26" i="65"/>
  <c r="S25" i="65"/>
  <c r="S24" i="65"/>
  <c r="S23" i="65"/>
  <c r="S22" i="65"/>
  <c r="S21" i="65"/>
  <c r="S20" i="65"/>
  <c r="S19" i="65"/>
  <c r="S18" i="65"/>
  <c r="S56" i="64"/>
  <c r="T56" i="64" s="1"/>
  <c r="S55" i="64"/>
  <c r="T55" i="64" s="1"/>
  <c r="S54" i="64"/>
  <c r="T54" i="64" s="1"/>
  <c r="T53" i="64"/>
  <c r="S53" i="64"/>
  <c r="S52" i="64"/>
  <c r="T52" i="64" s="1"/>
  <c r="S51" i="64"/>
  <c r="T51" i="64" s="1"/>
  <c r="S50" i="64"/>
  <c r="T50" i="64" s="1"/>
  <c r="T49" i="64"/>
  <c r="S49" i="64"/>
  <c r="S48" i="64"/>
  <c r="T48" i="64" s="1"/>
  <c r="S47" i="64"/>
  <c r="T47" i="64" s="1"/>
  <c r="S46" i="64"/>
  <c r="T46" i="64" s="1"/>
  <c r="T45" i="64"/>
  <c r="S45" i="64"/>
  <c r="S44" i="64"/>
  <c r="T44" i="64" s="1"/>
  <c r="S43" i="64"/>
  <c r="T43" i="64" s="1"/>
  <c r="S42" i="64"/>
  <c r="T42" i="64" s="1"/>
  <c r="T41" i="64"/>
  <c r="S41" i="64"/>
  <c r="S40" i="64"/>
  <c r="T40" i="64" s="1"/>
  <c r="S39" i="64"/>
  <c r="T39" i="64" s="1"/>
  <c r="S38" i="64"/>
  <c r="T38" i="64" s="1"/>
  <c r="T37" i="64"/>
  <c r="S37" i="64"/>
  <c r="S36" i="64"/>
  <c r="T36" i="64" s="1"/>
  <c r="S35" i="64"/>
  <c r="T35" i="64" s="1"/>
  <c r="S34" i="64"/>
  <c r="T34" i="64" s="1"/>
  <c r="T33" i="64"/>
  <c r="S33" i="64"/>
  <c r="S32" i="64"/>
  <c r="T32" i="64" s="1"/>
  <c r="S31" i="64"/>
  <c r="T31" i="64" s="1"/>
  <c r="S30" i="64"/>
  <c r="T30" i="64" s="1"/>
  <c r="T29" i="64"/>
  <c r="S29" i="64"/>
  <c r="S28" i="64"/>
  <c r="T28" i="64" s="1"/>
  <c r="S27" i="64"/>
  <c r="T27" i="64" s="1"/>
  <c r="S26" i="64"/>
  <c r="T26" i="64" s="1"/>
  <c r="T25" i="64"/>
  <c r="S25" i="64"/>
  <c r="S24" i="64"/>
  <c r="T24" i="64" s="1"/>
  <c r="S23" i="64"/>
  <c r="T23" i="64" s="1"/>
  <c r="S22" i="64"/>
  <c r="T22" i="64" s="1"/>
  <c r="T21" i="64"/>
  <c r="S21" i="64"/>
  <c r="S20" i="64"/>
  <c r="T20" i="64" s="1"/>
  <c r="S19" i="64"/>
  <c r="T19" i="64" s="1"/>
  <c r="S18" i="64"/>
  <c r="T18" i="64" s="1"/>
  <c r="X30" i="68" l="1"/>
  <c r="X29" i="68"/>
  <c r="X27" i="68"/>
  <c r="X26" i="68"/>
  <c r="X25" i="68"/>
  <c r="X24" i="68"/>
  <c r="X23" i="68"/>
  <c r="X22" i="68"/>
  <c r="X21" i="68"/>
  <c r="X20" i="68"/>
  <c r="X19" i="68"/>
  <c r="X18" i="68"/>
  <c r="W72" i="57"/>
  <c r="W71" i="57"/>
  <c r="W70" i="57"/>
  <c r="W69" i="57"/>
  <c r="W68" i="57"/>
  <c r="W67" i="57"/>
  <c r="W66" i="57"/>
  <c r="W64" i="57"/>
  <c r="W63" i="57"/>
  <c r="W62" i="57"/>
  <c r="W61" i="57"/>
  <c r="W58" i="57"/>
  <c r="W57" i="57"/>
  <c r="W56" i="57"/>
  <c r="W55" i="57"/>
  <c r="W54" i="57"/>
  <c r="W53" i="57"/>
  <c r="W52" i="57"/>
  <c r="W51" i="57"/>
  <c r="W50" i="57"/>
  <c r="W49" i="57"/>
  <c r="W47" i="57"/>
  <c r="W46" i="57"/>
  <c r="W45" i="57"/>
  <c r="W44" i="57"/>
  <c r="W43" i="57"/>
  <c r="W42" i="57"/>
  <c r="W41" i="57"/>
  <c r="W40" i="57"/>
  <c r="W39" i="57"/>
  <c r="W38" i="57"/>
  <c r="W37" i="57"/>
  <c r="W36" i="57"/>
  <c r="W35" i="57"/>
  <c r="W34" i="57"/>
  <c r="W33" i="57"/>
  <c r="W32" i="57"/>
  <c r="W31" i="57"/>
  <c r="W29" i="57"/>
  <c r="W28" i="57"/>
  <c r="W27" i="57"/>
  <c r="W26" i="57"/>
  <c r="W25" i="57"/>
  <c r="W24" i="57"/>
  <c r="W23" i="57"/>
  <c r="W22" i="57"/>
  <c r="W21" i="57"/>
  <c r="W20" i="57"/>
  <c r="W19" i="57"/>
  <c r="W18" i="57"/>
  <c r="X113" i="68"/>
  <c r="Y113" i="68" s="1"/>
  <c r="X112" i="68"/>
  <c r="Y112" i="68" s="1"/>
  <c r="X111" i="68"/>
  <c r="Y111" i="68" s="1"/>
  <c r="A111" i="68"/>
  <c r="X110" i="68"/>
  <c r="Y110" i="68" s="1"/>
  <c r="A110" i="68"/>
  <c r="X109" i="68"/>
  <c r="Y109" i="68" s="1"/>
  <c r="A109" i="68"/>
  <c r="X108" i="68"/>
  <c r="Y108" i="68" s="1"/>
  <c r="A108" i="68"/>
  <c r="X107" i="68"/>
  <c r="Y107" i="68" s="1"/>
  <c r="A107" i="68"/>
  <c r="X106" i="68"/>
  <c r="Y106" i="68" s="1"/>
  <c r="A106" i="68"/>
  <c r="X105" i="68"/>
  <c r="Y105" i="68" s="1"/>
  <c r="A105" i="68"/>
  <c r="X104" i="68"/>
  <c r="Y104" i="68" s="1"/>
  <c r="A104" i="68"/>
  <c r="X103" i="68"/>
  <c r="Y103" i="68" s="1"/>
  <c r="A103" i="68"/>
  <c r="X102" i="68"/>
  <c r="Y102" i="68" s="1"/>
  <c r="A102" i="68"/>
  <c r="X101" i="68"/>
  <c r="Y101" i="68" s="1"/>
  <c r="A101" i="68"/>
  <c r="X100" i="68"/>
  <c r="Y100" i="68" s="1"/>
  <c r="A100" i="68"/>
  <c r="X99" i="68"/>
  <c r="Y99" i="68" s="1"/>
  <c r="A99" i="68"/>
  <c r="X98" i="68"/>
  <c r="Y98" i="68" s="1"/>
  <c r="A98" i="68"/>
  <c r="X97" i="68"/>
  <c r="Y97" i="68" s="1"/>
  <c r="A97" i="68"/>
  <c r="X96" i="68"/>
  <c r="Y96" i="68" s="1"/>
  <c r="A96" i="68"/>
  <c r="X95" i="68"/>
  <c r="Y95" i="68" s="1"/>
  <c r="A95" i="68"/>
  <c r="X94" i="68"/>
  <c r="Y94" i="68" s="1"/>
  <c r="A94" i="68"/>
  <c r="X93" i="68"/>
  <c r="Y93" i="68" s="1"/>
  <c r="A93" i="68"/>
  <c r="X92" i="68"/>
  <c r="Y92" i="68" s="1"/>
  <c r="A92" i="68"/>
  <c r="X91" i="68"/>
  <c r="Y91" i="68" s="1"/>
  <c r="A91" i="68"/>
  <c r="X90" i="68"/>
  <c r="Y90" i="68" s="1"/>
  <c r="A90" i="68"/>
  <c r="X89" i="68"/>
  <c r="Y89" i="68" s="1"/>
  <c r="A89" i="68"/>
  <c r="X88" i="68"/>
  <c r="Y88" i="68" s="1"/>
  <c r="A88" i="68"/>
  <c r="X87" i="68"/>
  <c r="Y87" i="68" s="1"/>
  <c r="A87" i="68"/>
  <c r="X86" i="68"/>
  <c r="Y86" i="68" s="1"/>
  <c r="A86" i="68"/>
  <c r="X85" i="68"/>
  <c r="Y85" i="68" s="1"/>
  <c r="A85" i="68"/>
  <c r="X84" i="68"/>
  <c r="Y84" i="68" s="1"/>
  <c r="A84" i="68"/>
  <c r="X83" i="68"/>
  <c r="Y83" i="68" s="1"/>
  <c r="A83" i="68"/>
  <c r="X82" i="68"/>
  <c r="Y82" i="68" s="1"/>
  <c r="A82" i="68"/>
  <c r="X81" i="68"/>
  <c r="Y81" i="68" s="1"/>
  <c r="A81" i="68"/>
  <c r="X80" i="68"/>
  <c r="Y80" i="68" s="1"/>
  <c r="A80" i="68"/>
  <c r="X79" i="68"/>
  <c r="Y79" i="68" s="1"/>
  <c r="A79" i="68"/>
  <c r="X78" i="68"/>
  <c r="Y78" i="68" s="1"/>
  <c r="A78" i="68"/>
  <c r="X77" i="68"/>
  <c r="Y77" i="68" s="1"/>
  <c r="A77" i="68"/>
  <c r="X76" i="68"/>
  <c r="Y76" i="68" s="1"/>
  <c r="A76" i="68"/>
  <c r="X75" i="68"/>
  <c r="Y75" i="68" s="1"/>
  <c r="A75" i="68"/>
  <c r="X74" i="68"/>
  <c r="Y74" i="68" s="1"/>
  <c r="A74" i="68"/>
  <c r="X73" i="68"/>
  <c r="Y73" i="68" s="1"/>
  <c r="A73" i="68"/>
  <c r="X72" i="68"/>
  <c r="Y72" i="68" s="1"/>
  <c r="A72" i="68"/>
  <c r="X71" i="68"/>
  <c r="Y71" i="68" s="1"/>
  <c r="A71" i="68"/>
  <c r="X70" i="68"/>
  <c r="Y70" i="68" s="1"/>
  <c r="A70" i="68"/>
  <c r="X69" i="68"/>
  <c r="Y69" i="68" s="1"/>
  <c r="A69" i="68"/>
  <c r="X68" i="68"/>
  <c r="Y68" i="68" s="1"/>
  <c r="A68" i="68"/>
  <c r="X67" i="68"/>
  <c r="Y67" i="68" s="1"/>
  <c r="A67" i="68"/>
  <c r="X66" i="68"/>
  <c r="Y66" i="68" s="1"/>
  <c r="A66" i="68"/>
  <c r="X65" i="68"/>
  <c r="Y65" i="68" s="1"/>
  <c r="A65" i="68"/>
  <c r="X64" i="68"/>
  <c r="Y64" i="68" s="1"/>
  <c r="A64" i="68"/>
  <c r="X63" i="68"/>
  <c r="Y63" i="68" s="1"/>
  <c r="A63" i="68"/>
  <c r="X62" i="68"/>
  <c r="Y62" i="68" s="1"/>
  <c r="A62" i="68"/>
  <c r="X61" i="68"/>
  <c r="Y61" i="68" s="1"/>
  <c r="A61" i="68"/>
  <c r="X60" i="68"/>
  <c r="Y60" i="68" s="1"/>
  <c r="A60" i="68"/>
  <c r="X59" i="68"/>
  <c r="Y59" i="68" s="1"/>
  <c r="A59" i="68"/>
  <c r="X58" i="68"/>
  <c r="Y58" i="68" s="1"/>
  <c r="A58" i="68"/>
  <c r="X57" i="68"/>
  <c r="Y57" i="68" s="1"/>
  <c r="A57" i="68"/>
  <c r="X56" i="68"/>
  <c r="Y56" i="68" s="1"/>
  <c r="A56" i="68"/>
  <c r="X55" i="68"/>
  <c r="Y55" i="68" s="1"/>
  <c r="A55" i="68"/>
  <c r="X54" i="68"/>
  <c r="Y54" i="68" s="1"/>
  <c r="A54" i="68"/>
  <c r="X53" i="68"/>
  <c r="Y53" i="68" s="1"/>
  <c r="A53" i="68"/>
  <c r="X52" i="68"/>
  <c r="Y52" i="68" s="1"/>
  <c r="A52" i="68"/>
  <c r="X51" i="68"/>
  <c r="Y51" i="68" s="1"/>
  <c r="A51" i="68"/>
  <c r="X50" i="68"/>
  <c r="Y50" i="68" s="1"/>
  <c r="A50" i="68"/>
  <c r="X49" i="68"/>
  <c r="Y49" i="68" s="1"/>
  <c r="A49" i="68"/>
  <c r="X48" i="68"/>
  <c r="Y48" i="68" s="1"/>
  <c r="A48" i="68"/>
  <c r="X47" i="68"/>
  <c r="Y47" i="68" s="1"/>
  <c r="A47" i="68"/>
  <c r="X46" i="68"/>
  <c r="Y46" i="68" s="1"/>
  <c r="A46" i="68"/>
  <c r="X45" i="68"/>
  <c r="Y45" i="68" s="1"/>
  <c r="A45" i="68"/>
  <c r="X44" i="68"/>
  <c r="Y44" i="68" s="1"/>
  <c r="A44" i="68"/>
  <c r="X43" i="68"/>
  <c r="Y43" i="68" s="1"/>
  <c r="A43" i="68"/>
  <c r="X42" i="68"/>
  <c r="Y42" i="68" s="1"/>
  <c r="X41" i="68"/>
  <c r="Y41" i="68" s="1"/>
  <c r="X40" i="68"/>
  <c r="Y40" i="68" s="1"/>
  <c r="X39" i="68"/>
  <c r="Y39" i="68" s="1"/>
  <c r="X38" i="68"/>
  <c r="Y38" i="68" s="1"/>
  <c r="X37" i="68"/>
  <c r="Y37" i="68" s="1"/>
  <c r="X36" i="68"/>
  <c r="Y36" i="68" s="1"/>
  <c r="X35" i="68"/>
  <c r="Y35" i="68" s="1"/>
  <c r="X34" i="68"/>
  <c r="Y34" i="68" s="1"/>
  <c r="X33" i="68"/>
  <c r="Y33" i="68" s="1"/>
  <c r="X32" i="68"/>
  <c r="Y32" i="68" s="1"/>
  <c r="X31" i="68"/>
  <c r="Y31" i="68" s="1"/>
  <c r="Y30" i="68"/>
  <c r="Y29" i="68"/>
  <c r="Y28" i="68"/>
  <c r="Y27" i="68"/>
  <c r="Y26" i="68"/>
  <c r="Y25" i="68"/>
  <c r="Y24" i="68"/>
  <c r="Y23" i="68"/>
  <c r="A23" i="68"/>
  <c r="Y22" i="68"/>
  <c r="A22" i="68"/>
  <c r="Y21" i="68"/>
  <c r="Y20" i="68"/>
  <c r="Y19" i="68"/>
  <c r="Y18" i="68"/>
  <c r="A18" i="68"/>
  <c r="W113" i="67"/>
  <c r="X113" i="67" s="1"/>
  <c r="W112" i="67"/>
  <c r="X112" i="67" s="1"/>
  <c r="W111" i="67"/>
  <c r="X111" i="67" s="1"/>
  <c r="A111" i="67"/>
  <c r="W110" i="67"/>
  <c r="X110" i="67" s="1"/>
  <c r="A110" i="67"/>
  <c r="W109" i="67"/>
  <c r="X109" i="67" s="1"/>
  <c r="A109" i="67"/>
  <c r="W108" i="67"/>
  <c r="X108" i="67" s="1"/>
  <c r="A108" i="67"/>
  <c r="W107" i="67"/>
  <c r="X107" i="67" s="1"/>
  <c r="A107" i="67"/>
  <c r="W106" i="67"/>
  <c r="X106" i="67" s="1"/>
  <c r="A106" i="67"/>
  <c r="W105" i="67"/>
  <c r="X105" i="67" s="1"/>
  <c r="A105" i="67"/>
  <c r="W104" i="67"/>
  <c r="X104" i="67" s="1"/>
  <c r="A104" i="67"/>
  <c r="W103" i="67"/>
  <c r="X103" i="67" s="1"/>
  <c r="A103" i="67"/>
  <c r="W102" i="67"/>
  <c r="X102" i="67" s="1"/>
  <c r="A102" i="67"/>
  <c r="W101" i="67"/>
  <c r="X101" i="67" s="1"/>
  <c r="A101" i="67"/>
  <c r="W100" i="67"/>
  <c r="X100" i="67" s="1"/>
  <c r="A100" i="67"/>
  <c r="W99" i="67"/>
  <c r="X99" i="67" s="1"/>
  <c r="A99" i="67"/>
  <c r="W98" i="67"/>
  <c r="X98" i="67" s="1"/>
  <c r="A98" i="67"/>
  <c r="W97" i="67"/>
  <c r="X97" i="67" s="1"/>
  <c r="A97" i="67"/>
  <c r="W96" i="67"/>
  <c r="X96" i="67" s="1"/>
  <c r="A96" i="67"/>
  <c r="W95" i="67"/>
  <c r="X95" i="67" s="1"/>
  <c r="A95" i="67"/>
  <c r="W94" i="67"/>
  <c r="X94" i="67" s="1"/>
  <c r="A94" i="67"/>
  <c r="W93" i="67"/>
  <c r="X93" i="67" s="1"/>
  <c r="A93" i="67"/>
  <c r="W92" i="67"/>
  <c r="X92" i="67" s="1"/>
  <c r="A92" i="67"/>
  <c r="W91" i="67"/>
  <c r="X91" i="67" s="1"/>
  <c r="A91" i="67"/>
  <c r="W90" i="67"/>
  <c r="X90" i="67" s="1"/>
  <c r="A90" i="67"/>
  <c r="W89" i="67"/>
  <c r="X89" i="67" s="1"/>
  <c r="A89" i="67"/>
  <c r="W88" i="67"/>
  <c r="X88" i="67" s="1"/>
  <c r="A88" i="67"/>
  <c r="W87" i="67"/>
  <c r="X87" i="67" s="1"/>
  <c r="A87" i="67"/>
  <c r="W86" i="67"/>
  <c r="X86" i="67" s="1"/>
  <c r="A86" i="67"/>
  <c r="W85" i="67"/>
  <c r="X85" i="67" s="1"/>
  <c r="A85" i="67"/>
  <c r="W84" i="67"/>
  <c r="X84" i="67" s="1"/>
  <c r="A84" i="67"/>
  <c r="W83" i="67"/>
  <c r="X83" i="67" s="1"/>
  <c r="A83" i="67"/>
  <c r="W82" i="67"/>
  <c r="X82" i="67" s="1"/>
  <c r="A82" i="67"/>
  <c r="W81" i="67"/>
  <c r="X81" i="67" s="1"/>
  <c r="A81" i="67"/>
  <c r="W80" i="67"/>
  <c r="X80" i="67" s="1"/>
  <c r="A80" i="67"/>
  <c r="W79" i="67"/>
  <c r="X79" i="67" s="1"/>
  <c r="A79" i="67"/>
  <c r="W78" i="67"/>
  <c r="X78" i="67" s="1"/>
  <c r="A78" i="67"/>
  <c r="W77" i="67"/>
  <c r="X77" i="67" s="1"/>
  <c r="A77" i="67"/>
  <c r="W76" i="67"/>
  <c r="X76" i="67" s="1"/>
  <c r="A76" i="67"/>
  <c r="W75" i="67"/>
  <c r="X75" i="67" s="1"/>
  <c r="A75" i="67"/>
  <c r="W74" i="67"/>
  <c r="X74" i="67" s="1"/>
  <c r="A74" i="67"/>
  <c r="W73" i="67"/>
  <c r="X73" i="67" s="1"/>
  <c r="A73" i="67"/>
  <c r="W72" i="67"/>
  <c r="X72" i="67" s="1"/>
  <c r="A72" i="67"/>
  <c r="W71" i="67"/>
  <c r="X71" i="67" s="1"/>
  <c r="A71" i="67"/>
  <c r="W70" i="67"/>
  <c r="X70" i="67" s="1"/>
  <c r="A70" i="67"/>
  <c r="W69" i="67"/>
  <c r="X69" i="67" s="1"/>
  <c r="A69" i="67"/>
  <c r="W68" i="67"/>
  <c r="X68" i="67" s="1"/>
  <c r="A68" i="67"/>
  <c r="W67" i="67"/>
  <c r="X67" i="67" s="1"/>
  <c r="A67" i="67"/>
  <c r="W66" i="67"/>
  <c r="X66" i="67" s="1"/>
  <c r="A66" i="67"/>
  <c r="W65" i="67"/>
  <c r="X65" i="67" s="1"/>
  <c r="A65" i="67"/>
  <c r="W64" i="67"/>
  <c r="X64" i="67" s="1"/>
  <c r="A64" i="67"/>
  <c r="W63" i="67"/>
  <c r="X63" i="67" s="1"/>
  <c r="A63" i="67"/>
  <c r="W62" i="67"/>
  <c r="X62" i="67" s="1"/>
  <c r="A62" i="67"/>
  <c r="W61" i="67"/>
  <c r="X61" i="67" s="1"/>
  <c r="A61" i="67"/>
  <c r="W60" i="67"/>
  <c r="X60" i="67" s="1"/>
  <c r="A60" i="67"/>
  <c r="W59" i="67"/>
  <c r="X59" i="67" s="1"/>
  <c r="A59" i="67"/>
  <c r="W58" i="67"/>
  <c r="X58" i="67" s="1"/>
  <c r="A58" i="67"/>
  <c r="W57" i="67"/>
  <c r="X57" i="67" s="1"/>
  <c r="A57" i="67"/>
  <c r="W56" i="67"/>
  <c r="X56" i="67" s="1"/>
  <c r="A56" i="67"/>
  <c r="W55" i="67"/>
  <c r="X55" i="67" s="1"/>
  <c r="A55" i="67"/>
  <c r="W54" i="67"/>
  <c r="X54" i="67" s="1"/>
  <c r="A54" i="67"/>
  <c r="W53" i="67"/>
  <c r="X53" i="67" s="1"/>
  <c r="A53" i="67"/>
  <c r="W52" i="67"/>
  <c r="X52" i="67" s="1"/>
  <c r="A52" i="67"/>
  <c r="W51" i="67"/>
  <c r="X51" i="67" s="1"/>
  <c r="A51" i="67"/>
  <c r="W50" i="67"/>
  <c r="X50" i="67" s="1"/>
  <c r="A50" i="67"/>
  <c r="W49" i="67"/>
  <c r="X49" i="67" s="1"/>
  <c r="A49" i="67"/>
  <c r="W48" i="67"/>
  <c r="X48" i="67" s="1"/>
  <c r="A48" i="67"/>
  <c r="W47" i="67"/>
  <c r="X47" i="67" s="1"/>
  <c r="A47" i="67"/>
  <c r="W46" i="67"/>
  <c r="X46" i="67" s="1"/>
  <c r="A46" i="67"/>
  <c r="W45" i="67"/>
  <c r="X45" i="67" s="1"/>
  <c r="A45" i="67"/>
  <c r="W44" i="67"/>
  <c r="X44" i="67" s="1"/>
  <c r="A44" i="67"/>
  <c r="W43" i="67"/>
  <c r="X43" i="67" s="1"/>
  <c r="A43" i="67"/>
  <c r="W42" i="67"/>
  <c r="X42" i="67" s="1"/>
  <c r="A42" i="67"/>
  <c r="W41" i="67"/>
  <c r="X41" i="67" s="1"/>
  <c r="A41" i="67"/>
  <c r="W40" i="67"/>
  <c r="X40" i="67" s="1"/>
  <c r="A40" i="67"/>
  <c r="W39" i="67"/>
  <c r="X39" i="67" s="1"/>
  <c r="A39" i="67"/>
  <c r="W38" i="67"/>
  <c r="X38" i="67" s="1"/>
  <c r="A38" i="67"/>
  <c r="W37" i="67"/>
  <c r="X37" i="67" s="1"/>
  <c r="A37" i="67"/>
  <c r="W36" i="67"/>
  <c r="X36" i="67" s="1"/>
  <c r="A36" i="67"/>
  <c r="W35" i="67"/>
  <c r="X35" i="67" s="1"/>
  <c r="A35" i="67"/>
  <c r="W34" i="67"/>
  <c r="X34" i="67" s="1"/>
  <c r="A34" i="67"/>
  <c r="X33" i="67"/>
  <c r="X32" i="67"/>
  <c r="X31" i="67"/>
  <c r="X30" i="67"/>
  <c r="X29" i="67"/>
  <c r="X28" i="67"/>
  <c r="X27" i="67"/>
  <c r="X26" i="67"/>
  <c r="X25" i="67"/>
  <c r="X24" i="67"/>
  <c r="X23" i="67"/>
  <c r="A23" i="67"/>
  <c r="X22" i="67"/>
  <c r="A22" i="67"/>
  <c r="X21" i="67"/>
  <c r="X20" i="67"/>
  <c r="X19" i="67"/>
  <c r="X18" i="67"/>
  <c r="A18" i="67"/>
  <c r="W113" i="66"/>
  <c r="X113" i="66" s="1"/>
  <c r="W112" i="66"/>
  <c r="X112" i="66" s="1"/>
  <c r="W111" i="66"/>
  <c r="X111" i="66" s="1"/>
  <c r="A111" i="66"/>
  <c r="W110" i="66"/>
  <c r="X110" i="66" s="1"/>
  <c r="A110" i="66"/>
  <c r="W109" i="66"/>
  <c r="X109" i="66" s="1"/>
  <c r="A109" i="66"/>
  <c r="W108" i="66"/>
  <c r="X108" i="66" s="1"/>
  <c r="A108" i="66"/>
  <c r="W107" i="66"/>
  <c r="X107" i="66" s="1"/>
  <c r="A107" i="66"/>
  <c r="W106" i="66"/>
  <c r="X106" i="66" s="1"/>
  <c r="A106" i="66"/>
  <c r="W105" i="66"/>
  <c r="X105" i="66" s="1"/>
  <c r="A105" i="66"/>
  <c r="W104" i="66"/>
  <c r="X104" i="66" s="1"/>
  <c r="A104" i="66"/>
  <c r="W103" i="66"/>
  <c r="X103" i="66" s="1"/>
  <c r="A103" i="66"/>
  <c r="W102" i="66"/>
  <c r="X102" i="66" s="1"/>
  <c r="A102" i="66"/>
  <c r="W101" i="66"/>
  <c r="X101" i="66" s="1"/>
  <c r="A101" i="66"/>
  <c r="W100" i="66"/>
  <c r="X100" i="66" s="1"/>
  <c r="A100" i="66"/>
  <c r="W99" i="66"/>
  <c r="X99" i="66" s="1"/>
  <c r="A99" i="66"/>
  <c r="W98" i="66"/>
  <c r="X98" i="66" s="1"/>
  <c r="A98" i="66"/>
  <c r="W97" i="66"/>
  <c r="X97" i="66" s="1"/>
  <c r="A97" i="66"/>
  <c r="W96" i="66"/>
  <c r="X96" i="66" s="1"/>
  <c r="A96" i="66"/>
  <c r="W95" i="66"/>
  <c r="X95" i="66" s="1"/>
  <c r="A95" i="66"/>
  <c r="W94" i="66"/>
  <c r="X94" i="66" s="1"/>
  <c r="A94" i="66"/>
  <c r="W93" i="66"/>
  <c r="X93" i="66" s="1"/>
  <c r="A93" i="66"/>
  <c r="W92" i="66"/>
  <c r="X92" i="66" s="1"/>
  <c r="A92" i="66"/>
  <c r="W91" i="66"/>
  <c r="X91" i="66" s="1"/>
  <c r="A91" i="66"/>
  <c r="W90" i="66"/>
  <c r="X90" i="66" s="1"/>
  <c r="A90" i="66"/>
  <c r="W89" i="66"/>
  <c r="X89" i="66" s="1"/>
  <c r="A89" i="66"/>
  <c r="W88" i="66"/>
  <c r="X88" i="66" s="1"/>
  <c r="A88" i="66"/>
  <c r="W87" i="66"/>
  <c r="X87" i="66" s="1"/>
  <c r="A87" i="66"/>
  <c r="W86" i="66"/>
  <c r="X86" i="66" s="1"/>
  <c r="A86" i="66"/>
  <c r="W85" i="66"/>
  <c r="X85" i="66" s="1"/>
  <c r="A85" i="66"/>
  <c r="W84" i="66"/>
  <c r="X84" i="66" s="1"/>
  <c r="A84" i="66"/>
  <c r="W83" i="66"/>
  <c r="X83" i="66" s="1"/>
  <c r="A83" i="66"/>
  <c r="W82" i="66"/>
  <c r="X82" i="66" s="1"/>
  <c r="A82" i="66"/>
  <c r="W81" i="66"/>
  <c r="X81" i="66" s="1"/>
  <c r="A81" i="66"/>
  <c r="W80" i="66"/>
  <c r="X80" i="66" s="1"/>
  <c r="A80" i="66"/>
  <c r="W79" i="66"/>
  <c r="X79" i="66" s="1"/>
  <c r="A79" i="66"/>
  <c r="W78" i="66"/>
  <c r="X78" i="66" s="1"/>
  <c r="A78" i="66"/>
  <c r="W77" i="66"/>
  <c r="X77" i="66" s="1"/>
  <c r="A77" i="66"/>
  <c r="W76" i="66"/>
  <c r="X76" i="66" s="1"/>
  <c r="A76" i="66"/>
  <c r="W75" i="66"/>
  <c r="X75" i="66" s="1"/>
  <c r="A75" i="66"/>
  <c r="W74" i="66"/>
  <c r="X74" i="66" s="1"/>
  <c r="A74" i="66"/>
  <c r="W73" i="66"/>
  <c r="X73" i="66" s="1"/>
  <c r="A73" i="66"/>
  <c r="W72" i="66"/>
  <c r="X72" i="66" s="1"/>
  <c r="A72" i="66"/>
  <c r="W71" i="66"/>
  <c r="X71" i="66" s="1"/>
  <c r="A71" i="66"/>
  <c r="W70" i="66"/>
  <c r="X70" i="66" s="1"/>
  <c r="A70" i="66"/>
  <c r="W69" i="66"/>
  <c r="X69" i="66" s="1"/>
  <c r="A69" i="66"/>
  <c r="W68" i="66"/>
  <c r="X68" i="66" s="1"/>
  <c r="A68" i="66"/>
  <c r="W67" i="66"/>
  <c r="X67" i="66" s="1"/>
  <c r="A67" i="66"/>
  <c r="W66" i="66"/>
  <c r="X66" i="66" s="1"/>
  <c r="A66" i="66"/>
  <c r="W65" i="66"/>
  <c r="X65" i="66" s="1"/>
  <c r="A65" i="66"/>
  <c r="W64" i="66"/>
  <c r="X64" i="66" s="1"/>
  <c r="A64" i="66"/>
  <c r="W63" i="66"/>
  <c r="X63" i="66" s="1"/>
  <c r="A63" i="66"/>
  <c r="W62" i="66"/>
  <c r="X62" i="66" s="1"/>
  <c r="A62" i="66"/>
  <c r="W61" i="66"/>
  <c r="X61" i="66" s="1"/>
  <c r="A61" i="66"/>
  <c r="W60" i="66"/>
  <c r="X60" i="66" s="1"/>
  <c r="A60" i="66"/>
  <c r="W59" i="66"/>
  <c r="X59" i="66" s="1"/>
  <c r="A59" i="66"/>
  <c r="W58" i="66"/>
  <c r="X58" i="66" s="1"/>
  <c r="A58" i="66"/>
  <c r="W57" i="66"/>
  <c r="X57" i="66" s="1"/>
  <c r="A57" i="66"/>
  <c r="W56" i="66"/>
  <c r="X56" i="66" s="1"/>
  <c r="A56" i="66"/>
  <c r="W55" i="66"/>
  <c r="X55" i="66" s="1"/>
  <c r="A55" i="66"/>
  <c r="W54" i="66"/>
  <c r="X54" i="66" s="1"/>
  <c r="A54" i="66"/>
  <c r="W53" i="66"/>
  <c r="X53" i="66" s="1"/>
  <c r="A53" i="66"/>
  <c r="X52" i="66"/>
  <c r="X51" i="66"/>
  <c r="X50" i="66"/>
  <c r="X49" i="66"/>
  <c r="X48" i="66"/>
  <c r="X47" i="66"/>
  <c r="X46" i="66"/>
  <c r="X45" i="66"/>
  <c r="X44" i="66"/>
  <c r="X43" i="66"/>
  <c r="X42" i="66"/>
  <c r="X41" i="66"/>
  <c r="X40" i="66"/>
  <c r="X39" i="66"/>
  <c r="X38" i="66"/>
  <c r="X37" i="66"/>
  <c r="X36" i="66"/>
  <c r="X35" i="66"/>
  <c r="X34" i="66"/>
  <c r="X33" i="66"/>
  <c r="X32" i="66"/>
  <c r="X31" i="66"/>
  <c r="X30" i="66"/>
  <c r="X29" i="66"/>
  <c r="X28" i="66"/>
  <c r="X27" i="66"/>
  <c r="X26" i="66"/>
  <c r="X25" i="66"/>
  <c r="X24" i="66"/>
  <c r="X23" i="66"/>
  <c r="A23" i="66"/>
  <c r="X22" i="66"/>
  <c r="A22" i="66"/>
  <c r="X21" i="66"/>
  <c r="X20" i="66"/>
  <c r="X19" i="66"/>
  <c r="X18" i="66"/>
  <c r="A18" i="66"/>
  <c r="S112" i="65"/>
  <c r="T112" i="65" s="1"/>
  <c r="S111" i="65"/>
  <c r="T111" i="65" s="1"/>
  <c r="S110" i="65"/>
  <c r="T110" i="65" s="1"/>
  <c r="A110" i="65"/>
  <c r="S109" i="65"/>
  <c r="T109" i="65" s="1"/>
  <c r="A109" i="65"/>
  <c r="S108" i="65"/>
  <c r="T108" i="65" s="1"/>
  <c r="A108" i="65"/>
  <c r="S107" i="65"/>
  <c r="T107" i="65" s="1"/>
  <c r="A107" i="65"/>
  <c r="S106" i="65"/>
  <c r="T106" i="65" s="1"/>
  <c r="A106" i="65"/>
  <c r="S105" i="65"/>
  <c r="T105" i="65" s="1"/>
  <c r="A105" i="65"/>
  <c r="S104" i="65"/>
  <c r="T104" i="65" s="1"/>
  <c r="A104" i="65"/>
  <c r="S103" i="65"/>
  <c r="T103" i="65" s="1"/>
  <c r="A103" i="65"/>
  <c r="S102" i="65"/>
  <c r="T102" i="65" s="1"/>
  <c r="A102" i="65"/>
  <c r="S101" i="65"/>
  <c r="T101" i="65" s="1"/>
  <c r="A101" i="65"/>
  <c r="S100" i="65"/>
  <c r="T100" i="65" s="1"/>
  <c r="A100" i="65"/>
  <c r="S99" i="65"/>
  <c r="T99" i="65" s="1"/>
  <c r="A99" i="65"/>
  <c r="S98" i="65"/>
  <c r="T98" i="65" s="1"/>
  <c r="A98" i="65"/>
  <c r="S97" i="65"/>
  <c r="T97" i="65" s="1"/>
  <c r="A97" i="65"/>
  <c r="S96" i="65"/>
  <c r="T96" i="65" s="1"/>
  <c r="A96" i="65"/>
  <c r="S95" i="65"/>
  <c r="T95" i="65" s="1"/>
  <c r="A95" i="65"/>
  <c r="S94" i="65"/>
  <c r="T94" i="65" s="1"/>
  <c r="A94" i="65"/>
  <c r="S93" i="65"/>
  <c r="T93" i="65" s="1"/>
  <c r="A93" i="65"/>
  <c r="S92" i="65"/>
  <c r="A92" i="65"/>
  <c r="S91" i="65"/>
  <c r="A91" i="65"/>
  <c r="S90" i="65"/>
  <c r="A90" i="65"/>
  <c r="S89" i="65"/>
  <c r="A89" i="65"/>
  <c r="S88" i="65"/>
  <c r="A88" i="65"/>
  <c r="S87" i="65"/>
  <c r="A87" i="65"/>
  <c r="S86" i="65"/>
  <c r="A86" i="65"/>
  <c r="S85" i="65"/>
  <c r="A85" i="65"/>
  <c r="S84" i="65"/>
  <c r="A84" i="65"/>
  <c r="S83" i="65"/>
  <c r="A83" i="65"/>
  <c r="S82" i="65"/>
  <c r="A82" i="65"/>
  <c r="S81" i="65"/>
  <c r="A81" i="65"/>
  <c r="S80" i="65"/>
  <c r="A80" i="65"/>
  <c r="S79" i="65"/>
  <c r="A79" i="65"/>
  <c r="S78" i="65"/>
  <c r="A78" i="65"/>
  <c r="S77" i="65"/>
  <c r="A77" i="65"/>
  <c r="S76" i="65"/>
  <c r="S75" i="65"/>
  <c r="S74" i="65"/>
  <c r="S73" i="65"/>
  <c r="S72" i="65"/>
  <c r="S71" i="65"/>
  <c r="S70" i="65"/>
  <c r="S69" i="65"/>
  <c r="S68" i="65"/>
  <c r="A23" i="65"/>
  <c r="A22" i="65"/>
  <c r="A18" i="65"/>
  <c r="S113" i="64"/>
  <c r="T113" i="64" s="1"/>
  <c r="S112" i="64"/>
  <c r="T112" i="64" s="1"/>
  <c r="S111" i="64"/>
  <c r="T111" i="64" s="1"/>
  <c r="A111" i="64"/>
  <c r="S110" i="64"/>
  <c r="T110" i="64" s="1"/>
  <c r="A110" i="64"/>
  <c r="S109" i="64"/>
  <c r="T109" i="64" s="1"/>
  <c r="A109" i="64"/>
  <c r="S108" i="64"/>
  <c r="T108" i="64" s="1"/>
  <c r="A108" i="64"/>
  <c r="S107" i="64"/>
  <c r="T107" i="64" s="1"/>
  <c r="A107" i="64"/>
  <c r="S106" i="64"/>
  <c r="T106" i="64" s="1"/>
  <c r="A106" i="64"/>
  <c r="S105" i="64"/>
  <c r="T105" i="64" s="1"/>
  <c r="A105" i="64"/>
  <c r="S104" i="64"/>
  <c r="T104" i="64" s="1"/>
  <c r="A104" i="64"/>
  <c r="S103" i="64"/>
  <c r="T103" i="64" s="1"/>
  <c r="A103" i="64"/>
  <c r="S102" i="64"/>
  <c r="T102" i="64" s="1"/>
  <c r="A102" i="64"/>
  <c r="S101" i="64"/>
  <c r="T101" i="64" s="1"/>
  <c r="A101" i="64"/>
  <c r="S100" i="64"/>
  <c r="T100" i="64" s="1"/>
  <c r="A100" i="64"/>
  <c r="S99" i="64"/>
  <c r="T99" i="64" s="1"/>
  <c r="A99" i="64"/>
  <c r="S98" i="64"/>
  <c r="T98" i="64" s="1"/>
  <c r="A98" i="64"/>
  <c r="S97" i="64"/>
  <c r="T97" i="64" s="1"/>
  <c r="A97" i="64"/>
  <c r="S96" i="64"/>
  <c r="T96" i="64" s="1"/>
  <c r="A96" i="64"/>
  <c r="S95" i="64"/>
  <c r="T95" i="64" s="1"/>
  <c r="A95" i="64"/>
  <c r="S94" i="64"/>
  <c r="T94" i="64" s="1"/>
  <c r="A94" i="64"/>
  <c r="S93" i="64"/>
  <c r="T93" i="64" s="1"/>
  <c r="A93" i="64"/>
  <c r="S92" i="64"/>
  <c r="T92" i="64" s="1"/>
  <c r="A92" i="64"/>
  <c r="S91" i="64"/>
  <c r="T91" i="64" s="1"/>
  <c r="A91" i="64"/>
  <c r="S90" i="64"/>
  <c r="T90" i="64" s="1"/>
  <c r="A90" i="64"/>
  <c r="S89" i="64"/>
  <c r="T89" i="64" s="1"/>
  <c r="A89" i="64"/>
  <c r="S88" i="64"/>
  <c r="T88" i="64" s="1"/>
  <c r="A88" i="64"/>
  <c r="S87" i="64"/>
  <c r="T87" i="64" s="1"/>
  <c r="A87" i="64"/>
  <c r="S86" i="64"/>
  <c r="T86" i="64" s="1"/>
  <c r="A86" i="64"/>
  <c r="S85" i="64"/>
  <c r="T85" i="64" s="1"/>
  <c r="A85" i="64"/>
  <c r="S84" i="64"/>
  <c r="T84" i="64" s="1"/>
  <c r="A84" i="64"/>
  <c r="S83" i="64"/>
  <c r="T83" i="64" s="1"/>
  <c r="A83" i="64"/>
  <c r="S82" i="64"/>
  <c r="T82" i="64" s="1"/>
  <c r="A82" i="64"/>
  <c r="S81" i="64"/>
  <c r="T81" i="64" s="1"/>
  <c r="A81" i="64"/>
  <c r="S80" i="64"/>
  <c r="T80" i="64" s="1"/>
  <c r="A80" i="64"/>
  <c r="S79" i="64"/>
  <c r="T79" i="64" s="1"/>
  <c r="A79" i="64"/>
  <c r="S78" i="64"/>
  <c r="T78" i="64" s="1"/>
  <c r="A78" i="64"/>
  <c r="S77" i="64"/>
  <c r="T77" i="64" s="1"/>
  <c r="S76" i="64"/>
  <c r="T76" i="64" s="1"/>
  <c r="S75" i="64"/>
  <c r="T75" i="64" s="1"/>
  <c r="S74" i="64"/>
  <c r="T74" i="64" s="1"/>
  <c r="S73" i="64"/>
  <c r="T73" i="64" s="1"/>
  <c r="S72" i="64"/>
  <c r="T72" i="64" s="1"/>
  <c r="S71" i="64"/>
  <c r="T71" i="64" s="1"/>
  <c r="S70" i="64"/>
  <c r="T70" i="64" s="1"/>
  <c r="S69" i="64"/>
  <c r="T69" i="64" s="1"/>
  <c r="S68" i="64"/>
  <c r="T68" i="64" s="1"/>
  <c r="S67" i="64"/>
  <c r="T67" i="64" s="1"/>
  <c r="S66" i="64"/>
  <c r="T66" i="64" s="1"/>
  <c r="S65" i="64"/>
  <c r="T65" i="64" s="1"/>
  <c r="S64" i="64"/>
  <c r="T64" i="64" s="1"/>
  <c r="S63" i="64"/>
  <c r="T63" i="64" s="1"/>
  <c r="S62" i="64"/>
  <c r="T62" i="64" s="1"/>
  <c r="S61" i="64"/>
  <c r="T61" i="64" s="1"/>
  <c r="S60" i="64"/>
  <c r="T60" i="64" s="1"/>
  <c r="S59" i="64"/>
  <c r="T59" i="64" s="1"/>
  <c r="S58" i="64"/>
  <c r="T58" i="64" s="1"/>
  <c r="S57" i="64"/>
  <c r="T57" i="64" s="1"/>
  <c r="A23" i="64"/>
  <c r="A22" i="64"/>
  <c r="A18" i="64"/>
  <c r="W113" i="57" l="1"/>
  <c r="X113" i="57" s="1"/>
  <c r="W112" i="57"/>
  <c r="X112" i="57" s="1"/>
  <c r="W111" i="57"/>
  <c r="X111" i="57" s="1"/>
  <c r="A111" i="57"/>
  <c r="W110" i="57"/>
  <c r="X110" i="57" s="1"/>
  <c r="A110" i="57"/>
  <c r="W109" i="57"/>
  <c r="X109" i="57" s="1"/>
  <c r="A109" i="57"/>
  <c r="W108" i="57"/>
  <c r="X108" i="57" s="1"/>
  <c r="A108" i="57"/>
  <c r="W107" i="57"/>
  <c r="X107" i="57" s="1"/>
  <c r="A107" i="57"/>
  <c r="W106" i="57"/>
  <c r="X106" i="57" s="1"/>
  <c r="A106" i="57"/>
  <c r="W105" i="57"/>
  <c r="X105" i="57" s="1"/>
  <c r="A105" i="57"/>
  <c r="W104" i="57"/>
  <c r="X104" i="57" s="1"/>
  <c r="A104" i="57"/>
  <c r="W103" i="57"/>
  <c r="X103" i="57" s="1"/>
  <c r="A103" i="57"/>
  <c r="W102" i="57"/>
  <c r="X102" i="57" s="1"/>
  <c r="A102" i="57"/>
  <c r="W101" i="57"/>
  <c r="X101" i="57" s="1"/>
  <c r="A101" i="57"/>
  <c r="W100" i="57"/>
  <c r="X100" i="57" s="1"/>
  <c r="A100" i="57"/>
  <c r="W99" i="57"/>
  <c r="X99" i="57" s="1"/>
  <c r="A99" i="57"/>
  <c r="W98" i="57"/>
  <c r="X98" i="57" s="1"/>
  <c r="A98" i="57"/>
  <c r="W97" i="57"/>
  <c r="X97" i="57" s="1"/>
  <c r="A97" i="57"/>
  <c r="W96" i="57"/>
  <c r="X96" i="57" s="1"/>
  <c r="A96" i="57"/>
  <c r="W95" i="57"/>
  <c r="X95" i="57" s="1"/>
  <c r="A95" i="57"/>
  <c r="W94" i="57"/>
  <c r="X94" i="57" s="1"/>
  <c r="A94" i="57"/>
  <c r="W93" i="57"/>
  <c r="X93" i="57" s="1"/>
  <c r="A93" i="57"/>
  <c r="W92" i="57"/>
  <c r="X92" i="57" s="1"/>
  <c r="A92" i="57"/>
  <c r="W91" i="57"/>
  <c r="X91" i="57" s="1"/>
  <c r="A91" i="57"/>
  <c r="W90" i="57"/>
  <c r="X90" i="57" s="1"/>
  <c r="A90" i="57"/>
  <c r="W89" i="57"/>
  <c r="X89" i="57" s="1"/>
  <c r="A89" i="57"/>
  <c r="W88" i="57"/>
  <c r="X88" i="57" s="1"/>
  <c r="A88" i="57"/>
  <c r="W87" i="57"/>
  <c r="X87" i="57" s="1"/>
  <c r="A87" i="57"/>
  <c r="W86" i="57"/>
  <c r="X86" i="57" s="1"/>
  <c r="A86" i="57"/>
  <c r="W85" i="57"/>
  <c r="X85" i="57" s="1"/>
  <c r="A85" i="57"/>
  <c r="W84" i="57"/>
  <c r="X84" i="57" s="1"/>
  <c r="A84" i="57"/>
  <c r="W83" i="57"/>
  <c r="X83" i="57" s="1"/>
  <c r="A83" i="57"/>
  <c r="W82" i="57"/>
  <c r="X82" i="57" s="1"/>
  <c r="A82" i="57"/>
  <c r="W81" i="57"/>
  <c r="X81" i="57" s="1"/>
  <c r="A81" i="57"/>
  <c r="W80" i="57"/>
  <c r="X80" i="57" s="1"/>
  <c r="A80" i="57"/>
  <c r="W79" i="57"/>
  <c r="X79" i="57" s="1"/>
  <c r="A79" i="57"/>
  <c r="W78" i="57"/>
  <c r="X78" i="57" s="1"/>
  <c r="A78" i="57"/>
  <c r="W77" i="57"/>
  <c r="X77" i="57" s="1"/>
  <c r="W76" i="57"/>
  <c r="X76" i="57" s="1"/>
  <c r="W75" i="57"/>
  <c r="X75" i="57" s="1"/>
  <c r="W74" i="57"/>
  <c r="X74" i="57" s="1"/>
  <c r="W73" i="57"/>
  <c r="X73" i="57" s="1"/>
  <c r="X72" i="57"/>
  <c r="X71" i="57"/>
  <c r="X70" i="57"/>
  <c r="X69" i="57"/>
  <c r="X68" i="57"/>
  <c r="X67" i="57"/>
  <c r="X66" i="57"/>
  <c r="X65" i="57"/>
  <c r="X64" i="57"/>
  <c r="X63" i="57"/>
  <c r="X62" i="57"/>
  <c r="X61" i="57"/>
  <c r="X60" i="57"/>
  <c r="X59" i="57"/>
  <c r="X58" i="57"/>
  <c r="X57" i="57"/>
  <c r="X56" i="57"/>
  <c r="X55" i="57"/>
  <c r="X54" i="57"/>
  <c r="X53" i="57"/>
  <c r="X52" i="57"/>
  <c r="X51" i="57"/>
  <c r="X50" i="57"/>
  <c r="X49" i="57"/>
  <c r="X48" i="57"/>
  <c r="X47" i="57"/>
  <c r="X46" i="57"/>
  <c r="X45" i="57"/>
  <c r="X44" i="57"/>
  <c r="X43" i="57"/>
  <c r="X42" i="57"/>
  <c r="X41" i="57"/>
  <c r="X40" i="57"/>
  <c r="X39" i="57"/>
  <c r="X38" i="57"/>
  <c r="X37" i="57"/>
  <c r="X36" i="57"/>
  <c r="X35" i="57"/>
  <c r="X34" i="57"/>
  <c r="X33" i="57"/>
  <c r="X32" i="57"/>
  <c r="X31" i="57"/>
  <c r="X30" i="57"/>
  <c r="X29" i="57"/>
  <c r="X28" i="57"/>
  <c r="X27" i="57"/>
  <c r="X26" i="57"/>
  <c r="X25" i="57"/>
  <c r="X24" i="57"/>
  <c r="X23" i="57"/>
  <c r="A23" i="57"/>
  <c r="X22" i="57"/>
  <c r="A22" i="57"/>
  <c r="X21" i="57"/>
  <c r="X20" i="57"/>
  <c r="X19" i="57"/>
  <c r="X18" i="57"/>
  <c r="A18" i="57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S42" i="38"/>
  <c r="T42" i="38" s="1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</calcChain>
</file>

<file path=xl/sharedStrings.xml><?xml version="1.0" encoding="utf-8"?>
<sst xmlns="http://schemas.openxmlformats.org/spreadsheetml/2006/main" count="1924" uniqueCount="870">
  <si>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</si>
  <si>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</si>
  <si>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</si>
  <si>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</si>
  <si>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</si>
  <si>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</si>
  <si>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</si>
  <si>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</si>
  <si>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</si>
  <si>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</si>
  <si>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</si>
  <si>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</si>
  <si>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</si>
  <si>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</si>
  <si>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</si>
  <si>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</si>
  <si>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</si>
  <si>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</si>
  <si>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</si>
  <si>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</si>
  <si>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</si>
  <si>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</si>
  <si>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</si>
  <si>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</si>
  <si>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</si>
  <si>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</si>
  <si>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</si>
  <si>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</si>
  <si>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</si>
  <si>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</si>
  <si>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</si>
  <si>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</si>
  <si>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</si>
  <si>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</si>
  <si>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</si>
  <si>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</si>
  <si>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</si>
  <si>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</si>
  <si>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</si>
  <si>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</si>
  <si>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</si>
  <si>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</si>
  <si>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</si>
  <si>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</si>
  <si>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</si>
  <si>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</si>
  <si>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</si>
  <si>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</si>
  <si>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</si>
  <si>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</si>
  <si>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</si>
  <si>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</si>
  <si>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</si>
  <si>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</si>
  <si>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</si>
  <si>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</si>
  <si>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</si>
  <si>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</si>
  <si>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</si>
  <si>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</si>
  <si>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</si>
  <si>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</si>
  <si>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</si>
  <si>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</si>
  <si>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</si>
  <si>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</si>
  <si>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</si>
  <si>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</si>
  <si>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</si>
  <si>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</si>
  <si>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</si>
  <si>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</si>
  <si>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</si>
  <si>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</si>
  <si>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</si>
  <si>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</si>
  <si>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</si>
  <si>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</si>
  <si>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</si>
  <si>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</si>
  <si>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</si>
  <si>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</si>
  <si>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</si>
  <si>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</si>
  <si>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</si>
  <si>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</si>
  <si>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</si>
  <si>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</si>
  <si>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</si>
  <si>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</si>
  <si>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</si>
  <si>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</si>
  <si>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</si>
  <si>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</si>
  <si>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</si>
  <si>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</si>
  <si>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</si>
  <si>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</si>
  <si>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</si>
  <si>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</si>
  <si>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</si>
  <si>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</si>
  <si>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</si>
  <si>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</si>
  <si>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</si>
  <si>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</si>
  <si>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</si>
  <si>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</si>
  <si>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</si>
  <si>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</si>
  <si>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</si>
  <si>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</si>
  <si>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</si>
  <si>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</si>
  <si>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</si>
  <si>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</si>
  <si>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</si>
  <si>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</si>
  <si>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</si>
  <si>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</si>
  <si>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</si>
  <si>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</si>
  <si>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</si>
  <si>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</si>
  <si>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</si>
  <si>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</si>
  <si>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</si>
  <si>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</si>
  <si>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</si>
  <si>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</si>
  <si>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</si>
  <si>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</si>
  <si>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</si>
  <si>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</si>
  <si>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</si>
  <si>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</si>
  <si>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</si>
  <si>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</si>
  <si>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</si>
  <si>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</si>
  <si>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</si>
  <si>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</si>
  <si>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</si>
  <si>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</si>
  <si>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</si>
  <si>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</si>
  <si>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</si>
  <si>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</si>
  <si>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</si>
  <si>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</si>
  <si>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</si>
  <si>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</si>
  <si>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</si>
  <si>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</si>
  <si>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</si>
  <si>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</si>
  <si>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</si>
  <si>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</si>
  <si>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</si>
  <si>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</si>
  <si>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</si>
  <si>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</si>
  <si>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</si>
  <si>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</si>
  <si>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</si>
  <si>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</si>
  <si>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</si>
  <si>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</si>
  <si>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</si>
  <si>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</si>
  <si>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</si>
  <si>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</si>
  <si>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</si>
  <si>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</si>
  <si>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</si>
  <si>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</si>
  <si>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</si>
  <si>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</si>
  <si>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</si>
  <si>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</si>
  <si>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</si>
  <si>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</si>
  <si>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</si>
  <si>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</si>
  <si>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</si>
  <si>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</si>
  <si>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</si>
  <si>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</si>
  <si>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</si>
  <si>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</si>
  <si>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</si>
  <si>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</si>
  <si>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</si>
  <si>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</si>
  <si>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</si>
  <si>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</si>
  <si>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</si>
  <si>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</si>
  <si>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</si>
  <si>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</si>
  <si>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</si>
  <si>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</si>
  <si>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</si>
  <si>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</si>
  <si>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</si>
  <si>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</si>
  <si>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</si>
  <si>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</si>
  <si>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</si>
  <si>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</si>
  <si>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</si>
  <si>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</si>
  <si>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</si>
  <si>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</si>
  <si>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</si>
  <si>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</si>
  <si>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</si>
  <si>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</si>
  <si>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</si>
  <si>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</si>
  <si>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</si>
  <si>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</si>
  <si>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</si>
  <si>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</si>
  <si>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</si>
  <si>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</si>
  <si>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</si>
  <si>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</si>
  <si>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</si>
  <si>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</si>
  <si>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</si>
  <si>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</si>
  <si>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</si>
  <si>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</si>
  <si>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</si>
  <si>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</si>
  <si>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</si>
  <si>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</si>
  <si>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</si>
  <si>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</si>
  <si>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</si>
  <si>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</si>
  <si>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</si>
  <si>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</si>
  <si>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</si>
  <si>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</si>
  <si>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</si>
  <si>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</si>
  <si>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</si>
  <si>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</si>
  <si>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</si>
  <si>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</si>
  <si>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</si>
  <si>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</si>
  <si>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</si>
  <si>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</si>
  <si>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</si>
  <si>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</si>
  <si>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</si>
  <si>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</si>
  <si>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</si>
  <si>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</si>
  <si>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</si>
  <si>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</si>
  <si>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</si>
  <si>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</si>
  <si>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</si>
  <si>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</si>
  <si>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</si>
  <si>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</si>
  <si>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</si>
  <si>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</si>
  <si>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</si>
  <si>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</si>
  <si>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</si>
  <si>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</si>
  <si>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</si>
  <si>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</si>
  <si>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</si>
  <si>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</si>
  <si>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</si>
  <si>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</si>
  <si>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</si>
  <si>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</si>
  <si>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</si>
  <si>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</si>
  <si>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</si>
  <si>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</si>
  <si>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</si>
  <si>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</si>
  <si>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</si>
  <si>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</si>
  <si>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</si>
  <si>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</si>
  <si>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</si>
  <si>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</si>
  <si>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</si>
  <si>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</si>
  <si>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</si>
  <si>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</si>
  <si>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</si>
  <si>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</si>
  <si>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</si>
  <si>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</si>
  <si>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</si>
  <si>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</si>
  <si>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</si>
  <si>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</si>
  <si>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</si>
  <si>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</si>
  <si>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</si>
  <si>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</si>
  <si>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</si>
  <si>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</si>
  <si>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</si>
  <si>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</si>
  <si>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</si>
  <si>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</si>
  <si>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</si>
  <si>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</si>
  <si>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</si>
  <si>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</si>
  <si>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</si>
  <si>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</si>
  <si>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</si>
  <si>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</si>
  <si>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</si>
  <si>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</si>
  <si>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</si>
  <si>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</si>
  <si>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</si>
  <si>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</si>
  <si>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</si>
  <si>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</si>
  <si>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</si>
  <si>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</si>
  <si>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</si>
  <si>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</si>
  <si>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</si>
  <si>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</si>
  <si>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</si>
  <si>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</si>
  <si>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</si>
  <si>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</si>
  <si>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</si>
  <si>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</si>
  <si>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</si>
  <si>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</si>
  <si>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</si>
  <si>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</si>
  <si>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</si>
  <si>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</si>
  <si>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</si>
  <si>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</si>
  <si>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</si>
  <si>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</si>
  <si>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</si>
  <si>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</si>
  <si>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</si>
  <si>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</si>
  <si>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</si>
  <si>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?</t>
  </si>
  <si>
    <t>7 класс</t>
  </si>
  <si>
    <t>8 класс</t>
  </si>
  <si>
    <t>9 класс</t>
  </si>
  <si>
    <t>10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</si>
  <si>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</si>
  <si>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</si>
  <si>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</si>
  <si>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</si>
  <si>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</si>
  <si>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9а</t>
  </si>
  <si>
    <t>9в</t>
  </si>
  <si>
    <t>Яковлева</t>
  </si>
  <si>
    <t>9в-2023-28</t>
  </si>
  <si>
    <t>Красков</t>
  </si>
  <si>
    <t>9в-2023-13</t>
  </si>
  <si>
    <t>Полуяхтов</t>
  </si>
  <si>
    <t>9в-2023-22</t>
  </si>
  <si>
    <t>Вахричева</t>
  </si>
  <si>
    <t>9б</t>
  </si>
  <si>
    <t>9б-2023-06</t>
  </si>
  <si>
    <t>Егорова</t>
  </si>
  <si>
    <t>9б-2023-10</t>
  </si>
  <si>
    <t>Навоян</t>
  </si>
  <si>
    <t>Ашотовна</t>
  </si>
  <si>
    <t>9б-2023-15</t>
  </si>
  <si>
    <t>Жирко</t>
  </si>
  <si>
    <t>9в-2023-09</t>
  </si>
  <si>
    <t>Сорокин</t>
  </si>
  <si>
    <t>Евгений</t>
  </si>
  <si>
    <t>9а-2023-21</t>
  </si>
  <si>
    <t>Оганян</t>
  </si>
  <si>
    <t>Юрик</t>
  </si>
  <si>
    <t>Арменович</t>
  </si>
  <si>
    <t>9а-2023-15</t>
  </si>
  <si>
    <t>Муравьев</t>
  </si>
  <si>
    <t>9в-2023-19</t>
  </si>
  <si>
    <t>Ермаков</t>
  </si>
  <si>
    <t>9б-2023-11</t>
  </si>
  <si>
    <t>Новожилов</t>
  </si>
  <si>
    <t>9в-2023-20</t>
  </si>
  <si>
    <t>Большаков</t>
  </si>
  <si>
    <t>9в-2023-03</t>
  </si>
  <si>
    <t>Каштаева</t>
  </si>
  <si>
    <t>9а-2023-08</t>
  </si>
  <si>
    <t>Осколкова</t>
  </si>
  <si>
    <t>Алена</t>
  </si>
  <si>
    <t>9в-2023-21</t>
  </si>
  <si>
    <t>Кожевников</t>
  </si>
  <si>
    <t>Кирилл</t>
  </si>
  <si>
    <t>Константинович</t>
  </si>
  <si>
    <t>9а-2023-09</t>
  </si>
  <si>
    <t>Шагичева</t>
  </si>
  <si>
    <t>Карина</t>
  </si>
  <si>
    <t>8а</t>
  </si>
  <si>
    <t>8а-2023-30</t>
  </si>
  <si>
    <t>Кукушкина</t>
  </si>
  <si>
    <t>Витальевна</t>
  </si>
  <si>
    <t>8а-2023-13</t>
  </si>
  <si>
    <t>Парфенова</t>
  </si>
  <si>
    <t>Анатольевна</t>
  </si>
  <si>
    <t>8а-2023-18</t>
  </si>
  <si>
    <t>Горячева</t>
  </si>
  <si>
    <t>Николаевна</t>
  </si>
  <si>
    <t>8б</t>
  </si>
  <si>
    <t>8б-2023-03</t>
  </si>
  <si>
    <t>Каранатова</t>
  </si>
  <si>
    <t>Лада</t>
  </si>
  <si>
    <t>Евгеньевна</t>
  </si>
  <si>
    <t>8а-2023-09</t>
  </si>
  <si>
    <t>Татьяна</t>
  </si>
  <si>
    <t>8в</t>
  </si>
  <si>
    <t>8в-2023-20</t>
  </si>
  <si>
    <t>Вахрушева</t>
  </si>
  <si>
    <t>Александра</t>
  </si>
  <si>
    <t>Игоревна</t>
  </si>
  <si>
    <t>8б-2023-02</t>
  </si>
  <si>
    <t>Осмоловская</t>
  </si>
  <si>
    <t>8а-2023-17</t>
  </si>
  <si>
    <t>Вершинина</t>
  </si>
  <si>
    <t>8в-2023-07</t>
  </si>
  <si>
    <t>Заварина</t>
  </si>
  <si>
    <t>Ульяна</t>
  </si>
  <si>
    <t>8б-2023-05</t>
  </si>
  <si>
    <t>Романовна</t>
  </si>
  <si>
    <t>8б-2023-19</t>
  </si>
  <si>
    <t>Хмелев</t>
  </si>
  <si>
    <t>8а-2023-28</t>
  </si>
  <si>
    <t>Нелаев</t>
  </si>
  <si>
    <t>Вадимович</t>
  </si>
  <si>
    <t>8б-2023-09</t>
  </si>
  <si>
    <t>Соннов</t>
  </si>
  <si>
    <t>8в-2023-27</t>
  </si>
  <si>
    <t>Каширин</t>
  </si>
  <si>
    <t>8а-2023-10</t>
  </si>
  <si>
    <t>Пластинкина</t>
  </si>
  <si>
    <t>Денисовна</t>
  </si>
  <si>
    <t>8б-2023-11</t>
  </si>
  <si>
    <t>Парамонова</t>
  </si>
  <si>
    <t>8б-2023-10</t>
  </si>
  <si>
    <t>Викторова</t>
  </si>
  <si>
    <t>8а-2023-03</t>
  </si>
  <si>
    <t>Летуновская</t>
  </si>
  <si>
    <t>8а-2023-14</t>
  </si>
  <si>
    <t>8б-2023-13</t>
  </si>
  <si>
    <t>Мазур</t>
  </si>
  <si>
    <t>8б-2023-08</t>
  </si>
  <si>
    <t>Гусева</t>
  </si>
  <si>
    <t>8а-2023-06</t>
  </si>
  <si>
    <t>Стекольщикова</t>
  </si>
  <si>
    <t>8а-2023-25</t>
  </si>
  <si>
    <t>Терешин</t>
  </si>
  <si>
    <t>8а-2023-26</t>
  </si>
  <si>
    <t>Шпынова</t>
  </si>
  <si>
    <t>8б-2023-25</t>
  </si>
  <si>
    <t>Пустошкина</t>
  </si>
  <si>
    <t>8б-2023-12</t>
  </si>
  <si>
    <t>Каштаев</t>
  </si>
  <si>
    <t>Ростислав</t>
  </si>
  <si>
    <t>8а-2023-11</t>
  </si>
  <si>
    <t>Устинов</t>
  </si>
  <si>
    <t xml:space="preserve">Михаил </t>
  </si>
  <si>
    <t>8а-2023-27</t>
  </si>
  <si>
    <t>Рябова</t>
  </si>
  <si>
    <t>8б-2023-14</t>
  </si>
  <si>
    <t>Семакин</t>
  </si>
  <si>
    <t>8а-2023-22</t>
  </si>
  <si>
    <t>8а-2023-02</t>
  </si>
  <si>
    <t>8б-2023-20</t>
  </si>
  <si>
    <t>Быков</t>
  </si>
  <si>
    <t>Русланович</t>
  </si>
  <si>
    <t>8в-2023-06</t>
  </si>
  <si>
    <t>Ражева</t>
  </si>
  <si>
    <t>Петровна</t>
  </si>
  <si>
    <t>8в-2023-19</t>
  </si>
  <si>
    <t>МАОУ "СОШ №13"</t>
  </si>
  <si>
    <t>Смирнова А.С.</t>
  </si>
  <si>
    <t>Экологии</t>
  </si>
  <si>
    <t>Викторов</t>
  </si>
  <si>
    <t>Вихарева</t>
  </si>
  <si>
    <t>Эдуардовна</t>
  </si>
  <si>
    <t>7в</t>
  </si>
  <si>
    <t>7в-2023-4</t>
  </si>
  <si>
    <t>Кромм</t>
  </si>
  <si>
    <t>7а-2023-12</t>
  </si>
  <si>
    <t>7а</t>
  </si>
  <si>
    <t>Сахаров</t>
  </si>
  <si>
    <t>7б</t>
  </si>
  <si>
    <t>7б-2023-17</t>
  </si>
  <si>
    <t>Алексеев</t>
  </si>
  <si>
    <t>Федор</t>
  </si>
  <si>
    <t>7в-2023-01</t>
  </si>
  <si>
    <t>Стойкова</t>
  </si>
  <si>
    <t>Валерия</t>
  </si>
  <si>
    <t>7а-2023-23</t>
  </si>
  <si>
    <t>Сажин</t>
  </si>
  <si>
    <t>7в-2023-22</t>
  </si>
  <si>
    <t>Ростова</t>
  </si>
  <si>
    <t>Юлия</t>
  </si>
  <si>
    <t>7в-2023-21</t>
  </si>
  <si>
    <t>Богданов</t>
  </si>
  <si>
    <t>Ильичь</t>
  </si>
  <si>
    <t>7а-2023-02</t>
  </si>
  <si>
    <t>Кравчук</t>
  </si>
  <si>
    <t>Анастасия</t>
  </si>
  <si>
    <t>7в-2023-12</t>
  </si>
  <si>
    <t>Савенко</t>
  </si>
  <si>
    <t>7д</t>
  </si>
  <si>
    <t>7д-2023-21</t>
  </si>
  <si>
    <t>Потанова</t>
  </si>
  <si>
    <t>7в-2023-19</t>
  </si>
  <si>
    <t>Королева</t>
  </si>
  <si>
    <t>Кристина</t>
  </si>
  <si>
    <t>7д-2023-11</t>
  </si>
  <si>
    <t>7а-2023-06</t>
  </si>
  <si>
    <t>Кобзарь</t>
  </si>
  <si>
    <t>7а-2023-10</t>
  </si>
  <si>
    <t>Бокоч</t>
  </si>
  <si>
    <t>7б-2023-05</t>
  </si>
  <si>
    <t>Бойцова</t>
  </si>
  <si>
    <t>7б-2023-04</t>
  </si>
  <si>
    <t>Ефремова</t>
  </si>
  <si>
    <t>7в-2023-07</t>
  </si>
  <si>
    <t>Лукьянов</t>
  </si>
  <si>
    <t>7б-2023-12</t>
  </si>
  <si>
    <t>Косулина</t>
  </si>
  <si>
    <t>Яна</t>
  </si>
  <si>
    <t>7в-2023-11</t>
  </si>
  <si>
    <t>Курочкин</t>
  </si>
  <si>
    <t>7в-2023-13</t>
  </si>
  <si>
    <t>Жуков</t>
  </si>
  <si>
    <t>7в-2023-08</t>
  </si>
  <si>
    <t>Киселева</t>
  </si>
  <si>
    <t>Антоновна</t>
  </si>
  <si>
    <t>7д-2023-10</t>
  </si>
  <si>
    <t>Опаричева</t>
  </si>
  <si>
    <t>7б-2023-15</t>
  </si>
  <si>
    <t>Суров</t>
  </si>
  <si>
    <t>7б-2023-23</t>
  </si>
  <si>
    <t>Мисина</t>
  </si>
  <si>
    <t>7в-2023-15</t>
  </si>
  <si>
    <t>Заборихин</t>
  </si>
  <si>
    <t>7в-2023-09</t>
  </si>
  <si>
    <t>7д-2023-16</t>
  </si>
  <si>
    <t>Веролайнен</t>
  </si>
  <si>
    <t>7д-2023-07</t>
  </si>
  <si>
    <t>Карева</t>
  </si>
  <si>
    <t>7а-2023-09</t>
  </si>
  <si>
    <t>Семенова</t>
  </si>
  <si>
    <t>7б-2023-18</t>
  </si>
  <si>
    <t>Васильков</t>
  </si>
  <si>
    <t>Валерьевич</t>
  </si>
  <si>
    <t>7б-2023-07</t>
  </si>
  <si>
    <t>Нивин</t>
  </si>
  <si>
    <t>7в-2023-16</t>
  </si>
  <si>
    <t>Розанова</t>
  </si>
  <si>
    <t>Ирина</t>
  </si>
  <si>
    <t>7д-2023-20</t>
  </si>
  <si>
    <t>Рыбин</t>
  </si>
  <si>
    <t>7а-2023-17</t>
  </si>
  <si>
    <t>7б-2023-26</t>
  </si>
  <si>
    <t>Тарасевич</t>
  </si>
  <si>
    <t>7в-2023-25</t>
  </si>
  <si>
    <t>Фирсов</t>
  </si>
  <si>
    <t>Викторович</t>
  </si>
  <si>
    <t>7а-2023-25</t>
  </si>
  <si>
    <t>Торочков</t>
  </si>
  <si>
    <t>7а-2023-24</t>
  </si>
  <si>
    <t>7г</t>
  </si>
  <si>
    <t>7г-2023-13</t>
  </si>
  <si>
    <t>Ардентов</t>
  </si>
  <si>
    <t>Денисович</t>
  </si>
  <si>
    <t>7б-2023-10</t>
  </si>
  <si>
    <t>Пашментов</t>
  </si>
  <si>
    <t>Артемович</t>
  </si>
  <si>
    <t>7в-2023-18</t>
  </si>
  <si>
    <t>Егиазарян</t>
  </si>
  <si>
    <t>7г-2023-05</t>
  </si>
  <si>
    <t>Самсонов</t>
  </si>
  <si>
    <t>7б-2023-16</t>
  </si>
  <si>
    <t>Синявина</t>
  </si>
  <si>
    <t>7б-2023-19</t>
  </si>
  <si>
    <t>Степанов</t>
  </si>
  <si>
    <t>7в-2023-23</t>
  </si>
  <si>
    <t>Сулоев</t>
  </si>
  <si>
    <t>7в-2023-24</t>
  </si>
  <si>
    <t>Олексиенко</t>
  </si>
  <si>
    <t>7д-2023-18</t>
  </si>
  <si>
    <t>Брашкина</t>
  </si>
  <si>
    <t>Константиновна</t>
  </si>
  <si>
    <t>7а-2023-03</t>
  </si>
  <si>
    <t>Харламова</t>
  </si>
  <si>
    <t>7б-2023-24</t>
  </si>
  <si>
    <t>Кузичев</t>
  </si>
  <si>
    <t>Романович</t>
  </si>
  <si>
    <t>7д-2023-12</t>
  </si>
  <si>
    <t>Горшкова</t>
  </si>
  <si>
    <t>7а-2023-05</t>
  </si>
  <si>
    <t>Пронина</t>
  </si>
  <si>
    <t>7в-2023-20</t>
  </si>
  <si>
    <t>Гурьева</t>
  </si>
  <si>
    <t>7а-2023-07</t>
  </si>
  <si>
    <t>Щукина</t>
  </si>
  <si>
    <t>7д-2023-27</t>
  </si>
  <si>
    <t>Пузакова</t>
  </si>
  <si>
    <t>10-2023-16</t>
  </si>
  <si>
    <t>Ильина</t>
  </si>
  <si>
    <t>10-2023-06</t>
  </si>
  <si>
    <t>10-2023-07</t>
  </si>
  <si>
    <t>Комиссина</t>
  </si>
  <si>
    <t>10-2023-08</t>
  </si>
  <si>
    <t>Коновалова</t>
  </si>
  <si>
    <t>Марина</t>
  </si>
  <si>
    <t>10-2023-10</t>
  </si>
  <si>
    <t>Седова</t>
  </si>
  <si>
    <t>10-2023-17</t>
  </si>
  <si>
    <t>Коновалов</t>
  </si>
  <si>
    <t>10-2023-09</t>
  </si>
  <si>
    <t>Терентьева</t>
  </si>
  <si>
    <t>10-2023-20</t>
  </si>
  <si>
    <t>Куприна</t>
  </si>
  <si>
    <t>Дарина</t>
  </si>
  <si>
    <t>10-2023-12</t>
  </si>
  <si>
    <t>10-2023-18</t>
  </si>
  <si>
    <t>Беляева</t>
  </si>
  <si>
    <t>Надежда</t>
  </si>
  <si>
    <t>10-2023-01</t>
  </si>
  <si>
    <t>Данил</t>
  </si>
  <si>
    <t>10-2023-14</t>
  </si>
  <si>
    <t>Терюшов</t>
  </si>
  <si>
    <t>Герман</t>
  </si>
  <si>
    <t>Геннадьевич</t>
  </si>
  <si>
    <t>10-2023-21</t>
  </si>
  <si>
    <t>Михайлова</t>
  </si>
  <si>
    <t>5б-2023-19</t>
  </si>
  <si>
    <t>Погосян</t>
  </si>
  <si>
    <t>Ангелина</t>
  </si>
  <si>
    <t>Мгеровна</t>
  </si>
  <si>
    <t>5б-2023-22</t>
  </si>
  <si>
    <t>Черняев</t>
  </si>
  <si>
    <t>5б-2023-28</t>
  </si>
  <si>
    <t>Землянкина</t>
  </si>
  <si>
    <t>5б-2023-10</t>
  </si>
  <si>
    <t>Кольцов</t>
  </si>
  <si>
    <t>5б-2023-14</t>
  </si>
  <si>
    <t>Фокина</t>
  </si>
  <si>
    <t>5б-2023-27</t>
  </si>
  <si>
    <t>Агеев</t>
  </si>
  <si>
    <t>5в-2023-1</t>
  </si>
  <si>
    <t>Гацелерия</t>
  </si>
  <si>
    <t>5б-2023-6</t>
  </si>
  <si>
    <t>Киселев</t>
  </si>
  <si>
    <t>5б-2023-12</t>
  </si>
  <si>
    <t>Подлесных</t>
  </si>
  <si>
    <t>5б-2023-23</t>
  </si>
  <si>
    <t>Кошулина</t>
  </si>
  <si>
    <t>5а-2023-12</t>
  </si>
  <si>
    <t>Заборихина</t>
  </si>
  <si>
    <t>5б-2023-8</t>
  </si>
  <si>
    <t>Кустова</t>
  </si>
  <si>
    <t>5б-2023-16</t>
  </si>
  <si>
    <t>Столяров</t>
  </si>
  <si>
    <t>Олег</t>
  </si>
  <si>
    <t>5в-2023-21</t>
  </si>
  <si>
    <t>Кирцева</t>
  </si>
  <si>
    <t>Милана</t>
  </si>
  <si>
    <t>5Д</t>
  </si>
  <si>
    <t>5д-2023-14</t>
  </si>
  <si>
    <t>Батогов</t>
  </si>
  <si>
    <t>5д-2023-3</t>
  </si>
  <si>
    <t>Могильникова</t>
  </si>
  <si>
    <t>Виталина</t>
  </si>
  <si>
    <t>5д-2023-18</t>
  </si>
  <si>
    <t>Ямов</t>
  </si>
  <si>
    <t>5б-2023-29</t>
  </si>
  <si>
    <t>Ярославцева</t>
  </si>
  <si>
    <t>Евгения</t>
  </si>
  <si>
    <t>5б-2023-30</t>
  </si>
  <si>
    <t>Чухина</t>
  </si>
  <si>
    <t>5в-2023-26</t>
  </si>
  <si>
    <t>5в-2023-30</t>
  </si>
  <si>
    <t>Петуховская</t>
  </si>
  <si>
    <t>5в-2023-17</t>
  </si>
  <si>
    <t>Маслова</t>
  </si>
  <si>
    <t>5б-2023-18</t>
  </si>
  <si>
    <t>Флоря</t>
  </si>
  <si>
    <t>5б-2023-26</t>
  </si>
  <si>
    <t>Гусейнов</t>
  </si>
  <si>
    <t>Хасан</t>
  </si>
  <si>
    <t>Гамил Оглы</t>
  </si>
  <si>
    <t>5в-2023-7</t>
  </si>
  <si>
    <t>Анисимов</t>
  </si>
  <si>
    <t>5д-2023-1</t>
  </si>
  <si>
    <t>Муравьёва</t>
  </si>
  <si>
    <t>5в-2023-14</t>
  </si>
  <si>
    <t>5в-2023-19</t>
  </si>
  <si>
    <t>Маркова</t>
  </si>
  <si>
    <t>5а-2023-16</t>
  </si>
  <si>
    <t>Некрасова</t>
  </si>
  <si>
    <t>5д-2023-21</t>
  </si>
  <si>
    <t>Бисеров</t>
  </si>
  <si>
    <t>5б-2023-3</t>
  </si>
  <si>
    <t>Кочеткова</t>
  </si>
  <si>
    <t>Фаина</t>
  </si>
  <si>
    <t>5в-2023-12</t>
  </si>
  <si>
    <t>Пушменков</t>
  </si>
  <si>
    <t>Станислав</t>
  </si>
  <si>
    <t>5в-2023-18</t>
  </si>
  <si>
    <t>Цыганова</t>
  </si>
  <si>
    <t>5г-2023-11</t>
  </si>
  <si>
    <t>Ганадян</t>
  </si>
  <si>
    <t>Тигранович</t>
  </si>
  <si>
    <t>5д-2023-9</t>
  </si>
  <si>
    <t>Морозова</t>
  </si>
  <si>
    <t>5а-2023-18</t>
  </si>
  <si>
    <t>Балдычева</t>
  </si>
  <si>
    <t>5б-2023-1</t>
  </si>
  <si>
    <t>Тиллаев</t>
  </si>
  <si>
    <t>Махсудбек</t>
  </si>
  <si>
    <t>Максадбекович</t>
  </si>
  <si>
    <t>5д-2023-26</t>
  </si>
  <si>
    <t>Захаров</t>
  </si>
  <si>
    <t>5б-2023-9</t>
  </si>
  <si>
    <t>Лебедева</t>
  </si>
  <si>
    <t>6В</t>
  </si>
  <si>
    <t>6в-2023-17</t>
  </si>
  <si>
    <t>Победитель</t>
  </si>
  <si>
    <t>Рулева</t>
  </si>
  <si>
    <t>6в-2023-24</t>
  </si>
  <si>
    <t>Гневашев</t>
  </si>
  <si>
    <t>6Г</t>
  </si>
  <si>
    <t>6г-2023-8</t>
  </si>
  <si>
    <t>Призер</t>
  </si>
  <si>
    <t xml:space="preserve">Кузнецов </t>
  </si>
  <si>
    <t>6в-2023-11</t>
  </si>
  <si>
    <t>Шамшина</t>
  </si>
  <si>
    <t>6г-2023-25</t>
  </si>
  <si>
    <t>Анфиса</t>
  </si>
  <si>
    <t>6А</t>
  </si>
  <si>
    <t>6а-2023-22</t>
  </si>
  <si>
    <t>Родионова</t>
  </si>
  <si>
    <t>Мия</t>
  </si>
  <si>
    <t>6в-2023-23</t>
  </si>
  <si>
    <t>Барышникова</t>
  </si>
  <si>
    <t>6Б</t>
  </si>
  <si>
    <t>6б-2023-2</t>
  </si>
  <si>
    <t>Власова</t>
  </si>
  <si>
    <t>6б-2023-7</t>
  </si>
  <si>
    <t xml:space="preserve">Дресвянина </t>
  </si>
  <si>
    <t>Инна</t>
  </si>
  <si>
    <t>6б-2023-10</t>
  </si>
  <si>
    <t>Глыбина</t>
  </si>
  <si>
    <t>6г-2023-7</t>
  </si>
  <si>
    <t>Блинов</t>
  </si>
  <si>
    <t>6г-2023-5</t>
  </si>
  <si>
    <t>Шувалова</t>
  </si>
  <si>
    <t>6г-2023-30</t>
  </si>
  <si>
    <t xml:space="preserve">Сысуева  </t>
  </si>
  <si>
    <t>Арина</t>
  </si>
  <si>
    <t>6а-2023-24</t>
  </si>
  <si>
    <t>Тишаков</t>
  </si>
  <si>
    <t>6а-2023-26</t>
  </si>
  <si>
    <t xml:space="preserve">Шарыгин </t>
  </si>
  <si>
    <t xml:space="preserve"> Ильич</t>
  </si>
  <si>
    <t>6а-2023-28</t>
  </si>
  <si>
    <t>Ганичев</t>
  </si>
  <si>
    <t>6a-2023-5</t>
  </si>
  <si>
    <t>Гонтаренко</t>
  </si>
  <si>
    <t>6a-2023-7</t>
  </si>
  <si>
    <t xml:space="preserve"> Алина </t>
  </si>
  <si>
    <t>6а-2023-23</t>
  </si>
  <si>
    <t xml:space="preserve">Пластинина </t>
  </si>
  <si>
    <t xml:space="preserve">Дарина </t>
  </si>
  <si>
    <t>6а-2023-18</t>
  </si>
  <si>
    <t>Киверин</t>
  </si>
  <si>
    <t>6а-2023-12</t>
  </si>
  <si>
    <t xml:space="preserve">Селезнев </t>
  </si>
  <si>
    <t>Ильич</t>
  </si>
  <si>
    <t>6а-2023-20</t>
  </si>
  <si>
    <t>Амосова</t>
  </si>
  <si>
    <t>6a-2023-2</t>
  </si>
  <si>
    <t xml:space="preserve">Морозов </t>
  </si>
  <si>
    <t xml:space="preserve"> Денисович</t>
  </si>
  <si>
    <t>6а-2023-17</t>
  </si>
  <si>
    <t>Моисеева</t>
  </si>
  <si>
    <t>6б-2023-16</t>
  </si>
  <si>
    <t xml:space="preserve">Касаткина </t>
  </si>
  <si>
    <t>Наталья</t>
  </si>
  <si>
    <t>6в-2023-7</t>
  </si>
  <si>
    <t>Селякова</t>
  </si>
  <si>
    <t>6в-2023-25</t>
  </si>
  <si>
    <t>Гусейнова</t>
  </si>
  <si>
    <t>Сабина</t>
  </si>
  <si>
    <t>Ядигаровна</t>
  </si>
  <si>
    <t>6г-2023-10</t>
  </si>
  <si>
    <t>Башмаков</t>
  </si>
  <si>
    <t>Артём</t>
  </si>
  <si>
    <t>6a-2023-3</t>
  </si>
  <si>
    <t>Ермолина</t>
  </si>
  <si>
    <t xml:space="preserve">Варвара </t>
  </si>
  <si>
    <t>6в-2023-3</t>
  </si>
  <si>
    <t>Казакова</t>
  </si>
  <si>
    <t>6а-2023-10</t>
  </si>
  <si>
    <t>Логинова</t>
  </si>
  <si>
    <t>Владленовна</t>
  </si>
  <si>
    <t>6в-2023-19</t>
  </si>
  <si>
    <t>Шапина</t>
  </si>
  <si>
    <t>6в-2023-27</t>
  </si>
  <si>
    <t>Головина</t>
  </si>
  <si>
    <t xml:space="preserve"> Алиса </t>
  </si>
  <si>
    <t>6а-2023-6</t>
  </si>
  <si>
    <t>Проничева</t>
  </si>
  <si>
    <t>6б-2023-19</t>
  </si>
  <si>
    <t>Лаврушова</t>
  </si>
  <si>
    <t>6в-2023-14</t>
  </si>
  <si>
    <t>Германова</t>
  </si>
  <si>
    <t>6б-2023-8</t>
  </si>
  <si>
    <t>Лелекова</t>
  </si>
  <si>
    <t>6в-2023-18</t>
  </si>
  <si>
    <t>Карачев</t>
  </si>
  <si>
    <t>6а-2023-11</t>
  </si>
  <si>
    <t>Ефимович</t>
  </si>
  <si>
    <t>6б-2023-11</t>
  </si>
  <si>
    <t>Коноплева</t>
  </si>
  <si>
    <t>6в-2023-8</t>
  </si>
  <si>
    <t>Иванова</t>
  </si>
  <si>
    <t>6г-2023-13</t>
  </si>
  <si>
    <t>Бубнова</t>
  </si>
  <si>
    <t>Владислава</t>
  </si>
  <si>
    <t>6б-2023-3</t>
  </si>
  <si>
    <t>Садовникова</t>
  </si>
  <si>
    <t>6б-2023-21</t>
  </si>
  <si>
    <t>Королев</t>
  </si>
  <si>
    <t>6в-2023-9</t>
  </si>
  <si>
    <t>Красько</t>
  </si>
  <si>
    <t>6в-2023-10</t>
  </si>
  <si>
    <t>Кузьмина</t>
  </si>
  <si>
    <t>6в-2023-12</t>
  </si>
  <si>
    <t xml:space="preserve">Акатова </t>
  </si>
  <si>
    <t>6a-2023-1</t>
  </si>
  <si>
    <t xml:space="preserve">Попов </t>
  </si>
  <si>
    <t>Вадим</t>
  </si>
  <si>
    <t>6в-2023-22</t>
  </si>
  <si>
    <t>Давитян</t>
  </si>
  <si>
    <t>Давид</t>
  </si>
  <si>
    <t>6в-2023-2</t>
  </si>
  <si>
    <t xml:space="preserve">Ковалёва </t>
  </si>
  <si>
    <t xml:space="preserve">Марина </t>
  </si>
  <si>
    <t>6а-2023-13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</si>
</sst>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2" xfId="0" applyBorder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14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NumberForma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1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19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Relationship Id="rId22" Type="http://schemas.microsoft.com/office/2017/10/relationships/person" Target="persons/person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tokol_VcOSh_ShE_Ekologia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спец"/>
      <sheetName val="Заявка МЭ"/>
      <sheetName val="4 класс РЯ"/>
      <sheetName val="4 класс М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5" x14ac:dyDescent="0.35"/>
  <cols>
    <col min="1" max="1" width="7.1796875" customWidth="1"/>
    <col min="2" max="2" width="16.26953125" style="11" customWidth="1"/>
    <col min="3" max="3" width="16.1796875" style="11" customWidth="1"/>
    <col min="4" max="4" width="20" style="11" customWidth="1"/>
    <col min="5" max="5" width="8.7265625" style="11" customWidth="1"/>
    <col min="6" max="6" width="11.81640625" style="6" customWidth="1"/>
    <col min="7" max="7" width="7" style="6" customWidth="1"/>
    <col min="8" max="8" width="14.54296875" style="6" customWidth="1"/>
    <col min="9" max="18" width="5.26953125" customWidth="1"/>
    <col min="21" max="21" width="11.54296875" customWidth="1"/>
  </cols>
  <sheetData>
    <row r="1" spans="1:21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3" spans="1:21" ht="18" x14ac:dyDescent="0.3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141</v>
      </c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35">
      <c r="L4" s="61" t="s">
        <v>5</v>
      </c>
      <c r="M4" s="61"/>
      <c r="N4" s="61"/>
      <c r="O4" s="61"/>
      <c r="P4" s="61"/>
      <c r="Q4" s="61"/>
      <c r="R4" s="61"/>
      <c r="S4" s="61"/>
      <c r="T4" s="61"/>
      <c r="U4" s="61"/>
    </row>
    <row r="5" spans="1:21" ht="17.5" x14ac:dyDescent="0.35">
      <c r="L5" s="60" t="s">
        <v>142</v>
      </c>
      <c r="M5" s="60"/>
      <c r="N5" s="60"/>
      <c r="O5" s="60"/>
      <c r="P5" s="60"/>
      <c r="Q5" s="60"/>
      <c r="R5" s="60"/>
      <c r="S5" s="60"/>
      <c r="T5" s="60"/>
      <c r="U5" s="60"/>
    </row>
    <row r="6" spans="1:21" x14ac:dyDescent="0.35">
      <c r="L6" s="61" t="s">
        <v>143</v>
      </c>
      <c r="M6" s="61"/>
      <c r="N6" s="61"/>
      <c r="O6" s="61"/>
      <c r="P6" s="61"/>
      <c r="Q6" s="61"/>
      <c r="R6" s="61"/>
      <c r="S6" s="61"/>
      <c r="T6" s="61"/>
      <c r="U6" s="61"/>
    </row>
    <row r="8" spans="1:21" ht="15.5" x14ac:dyDescent="0.35">
      <c r="A8" s="62" t="s">
        <v>6</v>
      </c>
      <c r="B8" s="62"/>
      <c r="C8" s="62"/>
      <c r="D8" s="62"/>
      <c r="E8" s="62"/>
      <c r="F8" s="63">
        <v>44463</v>
      </c>
      <c r="G8" s="63"/>
      <c r="H8" s="63"/>
      <c r="I8" s="64"/>
    </row>
    <row r="9" spans="1:21" ht="15.65" x14ac:dyDescent="0.3">
      <c r="A9" s="1"/>
      <c r="B9" s="26"/>
      <c r="C9" s="26"/>
      <c r="D9" s="26"/>
      <c r="E9" s="26"/>
      <c r="F9" s="7"/>
      <c r="G9" s="7"/>
      <c r="H9" s="7"/>
    </row>
    <row r="10" spans="1:21" ht="15.5" x14ac:dyDescent="0.35">
      <c r="A10" s="62" t="s">
        <v>1</v>
      </c>
      <c r="B10" s="62"/>
      <c r="C10" s="62"/>
      <c r="D10" s="62"/>
      <c r="E10" s="62"/>
      <c r="F10" s="65" t="s">
        <v>137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R10" s="51" t="s">
        <v>15</v>
      </c>
      <c r="S10" s="51"/>
      <c r="T10" s="51"/>
      <c r="U10" s="51"/>
    </row>
    <row r="11" spans="1:21" ht="15.5" x14ac:dyDescent="0.35">
      <c r="A11" s="26"/>
      <c r="B11" s="26"/>
      <c r="C11" s="26"/>
      <c r="D11" s="26"/>
      <c r="E11" s="26"/>
      <c r="F11" s="50" t="s">
        <v>140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R11" s="51" t="s">
        <v>16</v>
      </c>
      <c r="S11" s="51"/>
      <c r="T11" s="51"/>
      <c r="U11" s="51"/>
    </row>
    <row r="12" spans="1:21" ht="15.5" x14ac:dyDescent="0.35">
      <c r="A12" s="26"/>
      <c r="B12" s="26"/>
      <c r="C12" s="26"/>
      <c r="D12" s="26"/>
      <c r="E12" s="26"/>
      <c r="F12" s="50" t="s">
        <v>138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R12" s="51" t="s">
        <v>16</v>
      </c>
      <c r="S12" s="51"/>
      <c r="T12" s="51"/>
      <c r="U12" s="51"/>
    </row>
    <row r="13" spans="1:21" ht="15.5" x14ac:dyDescent="0.35">
      <c r="A13" s="52" t="s">
        <v>12</v>
      </c>
      <c r="B13" s="52"/>
      <c r="C13" s="52"/>
      <c r="D13" s="52"/>
      <c r="E13" s="25"/>
      <c r="F13" s="53">
        <v>21</v>
      </c>
      <c r="G13" s="53"/>
      <c r="H13" s="53"/>
      <c r="I13" s="53"/>
      <c r="J13" s="1" t="s">
        <v>13</v>
      </c>
    </row>
    <row r="14" spans="1:21" ht="15.65" x14ac:dyDescent="0.3">
      <c r="A14" s="26"/>
      <c r="B14" s="26"/>
      <c r="C14" s="26"/>
      <c r="D14" s="26"/>
      <c r="E14" s="26"/>
      <c r="F14" s="7"/>
      <c r="G14" s="7"/>
      <c r="H14" s="7"/>
    </row>
    <row r="15" spans="1:21" ht="15.5" x14ac:dyDescent="0.35">
      <c r="A15" s="52" t="s">
        <v>14</v>
      </c>
      <c r="B15" s="52"/>
      <c r="C15" s="52"/>
      <c r="D15" s="52"/>
      <c r="E15" s="25"/>
      <c r="F15" s="53">
        <v>22</v>
      </c>
      <c r="G15" s="53"/>
      <c r="H15" s="53"/>
      <c r="I15" s="53"/>
    </row>
    <row r="17" spans="1:21" s="24" customFormat="1" ht="29" x14ac:dyDescent="0.35">
      <c r="A17" s="16" t="s">
        <v>2</v>
      </c>
      <c r="B17" s="16" t="s">
        <v>19</v>
      </c>
      <c r="C17" s="16" t="s">
        <v>20</v>
      </c>
      <c r="D17" s="16" t="s">
        <v>21</v>
      </c>
      <c r="E17" s="16" t="s">
        <v>122</v>
      </c>
      <c r="F17" s="16" t="s">
        <v>22</v>
      </c>
      <c r="G17" s="16" t="s">
        <v>3</v>
      </c>
      <c r="H17" s="16" t="s">
        <v>139</v>
      </c>
      <c r="I17" s="54" t="s">
        <v>17</v>
      </c>
      <c r="J17" s="55"/>
      <c r="K17" s="55"/>
      <c r="L17" s="55"/>
      <c r="M17" s="55"/>
      <c r="N17" s="55"/>
      <c r="O17" s="55"/>
      <c r="P17" s="55"/>
      <c r="Q17" s="55"/>
      <c r="R17" s="56"/>
      <c r="S17" s="16" t="s">
        <v>4</v>
      </c>
      <c r="T17" s="16" t="s">
        <v>10</v>
      </c>
      <c r="U17" s="16" t="s">
        <v>18</v>
      </c>
    </row>
    <row r="18" spans="1:21" x14ac:dyDescent="0.3">
      <c r="A18" s="17"/>
      <c r="B18" s="18"/>
      <c r="C18" s="18"/>
      <c r="D18" s="13"/>
      <c r="E18" s="13"/>
      <c r="F18" s="19"/>
      <c r="G18" s="22"/>
      <c r="H18" s="22"/>
      <c r="I18" s="20">
        <v>1</v>
      </c>
      <c r="J18" s="21">
        <v>2</v>
      </c>
      <c r="K18" s="20">
        <v>3</v>
      </c>
      <c r="L18" s="21">
        <v>4</v>
      </c>
      <c r="M18" s="20">
        <v>5</v>
      </c>
      <c r="N18" s="21">
        <v>6</v>
      </c>
      <c r="O18" s="20">
        <v>7</v>
      </c>
      <c r="P18" s="21">
        <v>8</v>
      </c>
      <c r="Q18" s="20">
        <v>9</v>
      </c>
      <c r="R18" s="21">
        <v>10</v>
      </c>
      <c r="S18" s="14"/>
      <c r="T18" s="14"/>
      <c r="U18" s="19"/>
    </row>
    <row r="19" spans="1:21" x14ac:dyDescent="0.35">
      <c r="A19" s="15">
        <f>ROW(A1)</f>
        <v>1</v>
      </c>
      <c r="B19" s="30" t="s">
        <v>148</v>
      </c>
      <c r="C19" s="30" t="s">
        <v>57</v>
      </c>
      <c r="D19" s="30" t="s">
        <v>56</v>
      </c>
      <c r="E19" s="30" t="s">
        <v>124</v>
      </c>
      <c r="F19" s="31">
        <v>40235</v>
      </c>
      <c r="G19" s="30" t="s">
        <v>107</v>
      </c>
      <c r="H19" s="30" t="s">
        <v>257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>
        <f>SUM(I19:R19)</f>
        <v>0</v>
      </c>
      <c r="T19" s="5">
        <f t="shared" ref="T19:T82" si="0">S19/$F$15</f>
        <v>0</v>
      </c>
      <c r="U19" s="15"/>
    </row>
    <row r="20" spans="1:21" x14ac:dyDescent="0.35">
      <c r="A20" s="15">
        <f>ROW(A2)</f>
        <v>2</v>
      </c>
      <c r="B20" s="30" t="s">
        <v>149</v>
      </c>
      <c r="C20" s="30" t="s">
        <v>24</v>
      </c>
      <c r="D20" s="30" t="s">
        <v>58</v>
      </c>
      <c r="E20" s="30" t="s">
        <v>125</v>
      </c>
      <c r="F20" s="31">
        <v>40324</v>
      </c>
      <c r="G20" s="30" t="s">
        <v>107</v>
      </c>
      <c r="H20" s="30" t="s">
        <v>258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4">
        <f t="shared" ref="S20:S83" si="1">SUM(I20:R20)</f>
        <v>0</v>
      </c>
      <c r="T20" s="5">
        <f t="shared" si="0"/>
        <v>0</v>
      </c>
      <c r="U20" s="15"/>
    </row>
    <row r="21" spans="1:21" x14ac:dyDescent="0.35">
      <c r="A21" s="15">
        <f>ROW(A3)</f>
        <v>3</v>
      </c>
      <c r="B21" s="30" t="s">
        <v>150</v>
      </c>
      <c r="C21" s="30" t="s">
        <v>60</v>
      </c>
      <c r="D21" s="30" t="s">
        <v>70</v>
      </c>
      <c r="E21" s="30" t="s">
        <v>124</v>
      </c>
      <c r="F21" s="31">
        <v>40166</v>
      </c>
      <c r="G21" s="30" t="s">
        <v>107</v>
      </c>
      <c r="H21" s="30" t="s">
        <v>259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4">
        <f t="shared" si="1"/>
        <v>0</v>
      </c>
      <c r="T21" s="5">
        <f t="shared" si="0"/>
        <v>0</v>
      </c>
      <c r="U21" s="15"/>
    </row>
    <row r="22" spans="1:21" x14ac:dyDescent="0.35">
      <c r="A22" s="15">
        <f>ROW(A4)</f>
        <v>4</v>
      </c>
      <c r="B22" s="30" t="s">
        <v>151</v>
      </c>
      <c r="C22" s="30" t="s">
        <v>47</v>
      </c>
      <c r="D22" s="30" t="s">
        <v>48</v>
      </c>
      <c r="E22" s="30" t="s">
        <v>125</v>
      </c>
      <c r="F22" s="31">
        <v>40407</v>
      </c>
      <c r="G22" s="30" t="s">
        <v>107</v>
      </c>
      <c r="H22" s="30" t="s">
        <v>260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4">
        <f t="shared" si="1"/>
        <v>0</v>
      </c>
      <c r="T22" s="5">
        <f t="shared" si="0"/>
        <v>0</v>
      </c>
      <c r="U22" s="15"/>
    </row>
    <row r="23" spans="1:21" x14ac:dyDescent="0.35">
      <c r="A23" s="15">
        <f t="shared" ref="A23:A86" si="2">ROW(A7)</f>
        <v>7</v>
      </c>
      <c r="B23" s="30" t="s">
        <v>152</v>
      </c>
      <c r="C23" s="30" t="s">
        <v>92</v>
      </c>
      <c r="D23" s="30" t="s">
        <v>72</v>
      </c>
      <c r="E23" s="30" t="s">
        <v>125</v>
      </c>
      <c r="F23" s="31">
        <v>40522</v>
      </c>
      <c r="G23" s="30" t="s">
        <v>107</v>
      </c>
      <c r="H23" s="30" t="s">
        <v>261</v>
      </c>
      <c r="I23" s="15"/>
      <c r="J23" s="23"/>
      <c r="K23" s="15"/>
      <c r="L23" s="15"/>
      <c r="M23" s="15"/>
      <c r="N23" s="15"/>
      <c r="O23" s="15"/>
      <c r="P23" s="15"/>
      <c r="Q23" s="15"/>
      <c r="R23" s="15"/>
      <c r="S23" s="14">
        <f t="shared" si="1"/>
        <v>0</v>
      </c>
      <c r="T23" s="5">
        <f t="shared" si="0"/>
        <v>0</v>
      </c>
      <c r="U23" s="15"/>
    </row>
    <row r="24" spans="1:21" x14ac:dyDescent="0.35">
      <c r="A24" s="15">
        <f t="shared" si="2"/>
        <v>8</v>
      </c>
      <c r="B24" s="30" t="s">
        <v>85</v>
      </c>
      <c r="C24" s="30" t="s">
        <v>121</v>
      </c>
      <c r="D24" s="30" t="s">
        <v>84</v>
      </c>
      <c r="E24" s="30" t="s">
        <v>124</v>
      </c>
      <c r="F24" s="31">
        <v>40235</v>
      </c>
      <c r="G24" s="30" t="s">
        <v>107</v>
      </c>
      <c r="H24" s="30" t="s">
        <v>262</v>
      </c>
      <c r="I24" s="15"/>
      <c r="J24" s="23"/>
      <c r="K24" s="15"/>
      <c r="L24" s="15"/>
      <c r="M24" s="15"/>
      <c r="N24" s="15"/>
      <c r="O24" s="15"/>
      <c r="P24" s="15"/>
      <c r="Q24" s="15"/>
      <c r="R24" s="15"/>
      <c r="S24" s="14">
        <f t="shared" si="1"/>
        <v>0</v>
      </c>
      <c r="T24" s="5">
        <f t="shared" si="0"/>
        <v>0</v>
      </c>
      <c r="U24" s="15"/>
    </row>
    <row r="25" spans="1:21" x14ac:dyDescent="0.35">
      <c r="A25" s="15">
        <f t="shared" si="2"/>
        <v>9</v>
      </c>
      <c r="B25" s="30" t="s">
        <v>153</v>
      </c>
      <c r="C25" s="30" t="s">
        <v>154</v>
      </c>
      <c r="D25" s="30" t="s">
        <v>31</v>
      </c>
      <c r="E25" s="30" t="s">
        <v>124</v>
      </c>
      <c r="F25" s="31">
        <v>40176</v>
      </c>
      <c r="G25" s="30" t="s">
        <v>107</v>
      </c>
      <c r="H25" s="30" t="s">
        <v>263</v>
      </c>
      <c r="I25" s="15"/>
      <c r="J25" s="23"/>
      <c r="K25" s="15"/>
      <c r="L25" s="15"/>
      <c r="M25" s="15"/>
      <c r="N25" s="15"/>
      <c r="O25" s="15"/>
      <c r="P25" s="15"/>
      <c r="Q25" s="15"/>
      <c r="R25" s="15"/>
      <c r="S25" s="14">
        <f t="shared" si="1"/>
        <v>0</v>
      </c>
      <c r="T25" s="5">
        <f t="shared" si="0"/>
        <v>0</v>
      </c>
      <c r="U25" s="15"/>
    </row>
    <row r="26" spans="1:21" x14ac:dyDescent="0.35">
      <c r="A26" s="15">
        <f t="shared" si="2"/>
        <v>10</v>
      </c>
      <c r="B26" s="30" t="s">
        <v>155</v>
      </c>
      <c r="C26" s="30" t="s">
        <v>132</v>
      </c>
      <c r="D26" s="30" t="s">
        <v>65</v>
      </c>
      <c r="E26" s="30" t="s">
        <v>124</v>
      </c>
      <c r="F26" s="31">
        <v>40075</v>
      </c>
      <c r="G26" s="30" t="s">
        <v>107</v>
      </c>
      <c r="H26" s="30" t="s">
        <v>264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4">
        <f t="shared" si="1"/>
        <v>0</v>
      </c>
      <c r="T26" s="5">
        <f t="shared" si="0"/>
        <v>0</v>
      </c>
      <c r="U26" s="15"/>
    </row>
    <row r="27" spans="1:21" x14ac:dyDescent="0.35">
      <c r="A27" s="15">
        <f t="shared" si="2"/>
        <v>11</v>
      </c>
      <c r="B27" s="30" t="s">
        <v>156</v>
      </c>
      <c r="C27" s="30" t="s">
        <v>66</v>
      </c>
      <c r="D27" s="30" t="s">
        <v>31</v>
      </c>
      <c r="E27" s="30" t="s">
        <v>124</v>
      </c>
      <c r="F27" s="31">
        <v>40311</v>
      </c>
      <c r="G27" s="30" t="s">
        <v>107</v>
      </c>
      <c r="H27" s="30" t="s">
        <v>265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4">
        <f t="shared" si="1"/>
        <v>0</v>
      </c>
      <c r="T27" s="5">
        <f t="shared" si="0"/>
        <v>0</v>
      </c>
      <c r="U27" s="15"/>
    </row>
    <row r="28" spans="1:21" x14ac:dyDescent="0.35">
      <c r="A28" s="15">
        <f t="shared" si="2"/>
        <v>12</v>
      </c>
      <c r="B28" s="30" t="s">
        <v>157</v>
      </c>
      <c r="C28" s="30" t="s">
        <v>158</v>
      </c>
      <c r="D28" s="30" t="s">
        <v>96</v>
      </c>
      <c r="E28" s="30" t="s">
        <v>124</v>
      </c>
      <c r="F28" s="31">
        <v>40126</v>
      </c>
      <c r="G28" s="30" t="s">
        <v>107</v>
      </c>
      <c r="H28" s="30" t="s">
        <v>266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4">
        <f t="shared" si="1"/>
        <v>0</v>
      </c>
      <c r="T28" s="5">
        <f t="shared" si="0"/>
        <v>0</v>
      </c>
      <c r="U28" s="15"/>
    </row>
    <row r="29" spans="1:21" x14ac:dyDescent="0.35">
      <c r="A29" s="15">
        <f t="shared" si="2"/>
        <v>13</v>
      </c>
      <c r="B29" s="30" t="s">
        <v>159</v>
      </c>
      <c r="C29" s="30" t="s">
        <v>123</v>
      </c>
      <c r="D29" s="30" t="s">
        <v>38</v>
      </c>
      <c r="E29" s="30" t="s">
        <v>125</v>
      </c>
      <c r="F29" s="31">
        <v>40128</v>
      </c>
      <c r="G29" s="30" t="s">
        <v>107</v>
      </c>
      <c r="H29" s="30" t="s">
        <v>267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4">
        <f t="shared" si="1"/>
        <v>0</v>
      </c>
      <c r="T29" s="5">
        <f t="shared" si="0"/>
        <v>0</v>
      </c>
      <c r="U29" s="15"/>
    </row>
    <row r="30" spans="1:21" x14ac:dyDescent="0.35">
      <c r="A30" s="15">
        <f t="shared" si="2"/>
        <v>14</v>
      </c>
      <c r="B30" s="30" t="s">
        <v>101</v>
      </c>
      <c r="C30" s="30" t="s">
        <v>80</v>
      </c>
      <c r="D30" s="30" t="s">
        <v>63</v>
      </c>
      <c r="E30" s="30" t="s">
        <v>124</v>
      </c>
      <c r="F30" s="31">
        <v>40417</v>
      </c>
      <c r="G30" s="30" t="s">
        <v>107</v>
      </c>
      <c r="H30" s="30" t="s">
        <v>268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4">
        <f t="shared" si="1"/>
        <v>0</v>
      </c>
      <c r="T30" s="5">
        <f t="shared" si="0"/>
        <v>0</v>
      </c>
      <c r="U30" s="15"/>
    </row>
    <row r="31" spans="1:21" x14ac:dyDescent="0.35">
      <c r="A31" s="15">
        <f t="shared" si="2"/>
        <v>15</v>
      </c>
      <c r="B31" s="30" t="s">
        <v>160</v>
      </c>
      <c r="C31" s="30" t="s">
        <v>74</v>
      </c>
      <c r="D31" s="30" t="s">
        <v>27</v>
      </c>
      <c r="E31" s="30" t="s">
        <v>124</v>
      </c>
      <c r="F31" s="31">
        <v>40117</v>
      </c>
      <c r="G31" s="30" t="s">
        <v>107</v>
      </c>
      <c r="H31" s="30" t="s">
        <v>269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4">
        <f t="shared" si="1"/>
        <v>0</v>
      </c>
      <c r="T31" s="5">
        <f t="shared" si="0"/>
        <v>0</v>
      </c>
      <c r="U31" s="15"/>
    </row>
    <row r="32" spans="1:21" x14ac:dyDescent="0.35">
      <c r="A32" s="15">
        <f t="shared" si="2"/>
        <v>16</v>
      </c>
      <c r="B32" s="30" t="s">
        <v>161</v>
      </c>
      <c r="C32" s="30" t="s">
        <v>90</v>
      </c>
      <c r="D32" s="30" t="s">
        <v>58</v>
      </c>
      <c r="E32" s="30" t="s">
        <v>125</v>
      </c>
      <c r="F32" s="31">
        <v>40378</v>
      </c>
      <c r="G32" s="30" t="s">
        <v>107</v>
      </c>
      <c r="H32" s="30" t="s">
        <v>270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>
        <f t="shared" si="1"/>
        <v>0</v>
      </c>
      <c r="T32" s="5">
        <f t="shared" si="0"/>
        <v>0</v>
      </c>
      <c r="U32" s="15"/>
    </row>
    <row r="33" spans="1:21" x14ac:dyDescent="0.35">
      <c r="A33" s="15">
        <f t="shared" si="2"/>
        <v>17</v>
      </c>
      <c r="B33" s="30" t="s">
        <v>162</v>
      </c>
      <c r="C33" s="30" t="s">
        <v>103</v>
      </c>
      <c r="D33" s="30" t="s">
        <v>31</v>
      </c>
      <c r="E33" s="30" t="s">
        <v>124</v>
      </c>
      <c r="F33" s="31">
        <v>40345</v>
      </c>
      <c r="G33" s="30" t="s">
        <v>107</v>
      </c>
      <c r="H33" s="30" t="s">
        <v>271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4">
        <f t="shared" si="1"/>
        <v>0</v>
      </c>
      <c r="T33" s="5">
        <f t="shared" si="0"/>
        <v>0</v>
      </c>
      <c r="U33" s="15"/>
    </row>
    <row r="34" spans="1:21" x14ac:dyDescent="0.35">
      <c r="A34" s="15">
        <f t="shared" si="2"/>
        <v>18</v>
      </c>
      <c r="B34" s="30" t="s">
        <v>163</v>
      </c>
      <c r="C34" s="30" t="s">
        <v>164</v>
      </c>
      <c r="D34" s="30" t="s">
        <v>40</v>
      </c>
      <c r="E34" s="30" t="s">
        <v>124</v>
      </c>
      <c r="F34" s="31">
        <v>40402</v>
      </c>
      <c r="G34" s="30" t="s">
        <v>107</v>
      </c>
      <c r="H34" s="30" t="s">
        <v>272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4">
        <f t="shared" si="1"/>
        <v>0</v>
      </c>
      <c r="T34" s="5">
        <f t="shared" si="0"/>
        <v>0</v>
      </c>
      <c r="U34" s="15"/>
    </row>
    <row r="35" spans="1:21" x14ac:dyDescent="0.35">
      <c r="A35" s="15">
        <f t="shared" si="2"/>
        <v>19</v>
      </c>
      <c r="B35" s="30" t="s">
        <v>165</v>
      </c>
      <c r="C35" s="30" t="s">
        <v>41</v>
      </c>
      <c r="D35" s="30" t="s">
        <v>79</v>
      </c>
      <c r="E35" s="30" t="s">
        <v>124</v>
      </c>
      <c r="F35" s="31">
        <v>40170</v>
      </c>
      <c r="G35" s="30" t="s">
        <v>107</v>
      </c>
      <c r="H35" s="30" t="s">
        <v>273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4">
        <f t="shared" si="1"/>
        <v>0</v>
      </c>
      <c r="T35" s="5">
        <f t="shared" si="0"/>
        <v>0</v>
      </c>
      <c r="U35" s="15"/>
    </row>
    <row r="36" spans="1:21" x14ac:dyDescent="0.35">
      <c r="A36" s="15">
        <f t="shared" si="2"/>
        <v>20</v>
      </c>
      <c r="B36" s="30" t="s">
        <v>166</v>
      </c>
      <c r="C36" s="30" t="s">
        <v>43</v>
      </c>
      <c r="D36" s="30" t="s">
        <v>167</v>
      </c>
      <c r="E36" s="30" t="s">
        <v>124</v>
      </c>
      <c r="F36" s="31">
        <v>40318</v>
      </c>
      <c r="G36" s="30" t="s">
        <v>107</v>
      </c>
      <c r="H36" s="30" t="s">
        <v>274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4">
        <f t="shared" si="1"/>
        <v>0</v>
      </c>
      <c r="T36" s="5">
        <f t="shared" si="0"/>
        <v>0</v>
      </c>
      <c r="U36" s="15"/>
    </row>
    <row r="37" spans="1:21" x14ac:dyDescent="0.35">
      <c r="A37" s="15">
        <f t="shared" si="2"/>
        <v>21</v>
      </c>
      <c r="B37" s="30" t="s">
        <v>75</v>
      </c>
      <c r="C37" s="30" t="s">
        <v>30</v>
      </c>
      <c r="D37" s="30" t="s">
        <v>79</v>
      </c>
      <c r="E37" s="30" t="s">
        <v>124</v>
      </c>
      <c r="F37" s="31">
        <v>40424</v>
      </c>
      <c r="G37" s="30" t="s">
        <v>107</v>
      </c>
      <c r="H37" s="30" t="s">
        <v>275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>
        <f t="shared" si="1"/>
        <v>0</v>
      </c>
      <c r="T37" s="5">
        <f t="shared" si="0"/>
        <v>0</v>
      </c>
      <c r="U37" s="15"/>
    </row>
    <row r="38" spans="1:21" x14ac:dyDescent="0.35">
      <c r="A38" s="15">
        <f t="shared" si="2"/>
        <v>22</v>
      </c>
      <c r="B38" s="30" t="s">
        <v>168</v>
      </c>
      <c r="C38" s="30" t="s">
        <v>129</v>
      </c>
      <c r="D38" s="30" t="s">
        <v>23</v>
      </c>
      <c r="E38" s="30" t="s">
        <v>125</v>
      </c>
      <c r="F38" s="31">
        <v>40290</v>
      </c>
      <c r="G38" s="30" t="s">
        <v>107</v>
      </c>
      <c r="H38" s="30" t="s">
        <v>276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4">
        <f t="shared" si="1"/>
        <v>0</v>
      </c>
      <c r="T38" s="5">
        <f t="shared" si="0"/>
        <v>0</v>
      </c>
      <c r="U38" s="15"/>
    </row>
    <row r="39" spans="1:21" x14ac:dyDescent="0.35">
      <c r="A39" s="15">
        <f t="shared" si="2"/>
        <v>23</v>
      </c>
      <c r="B39" s="30" t="s">
        <v>169</v>
      </c>
      <c r="C39" s="30" t="s">
        <v>25</v>
      </c>
      <c r="D39" s="30" t="s">
        <v>23</v>
      </c>
      <c r="E39" s="30" t="s">
        <v>125</v>
      </c>
      <c r="F39" s="31">
        <v>40408</v>
      </c>
      <c r="G39" s="30" t="s">
        <v>107</v>
      </c>
      <c r="H39" s="30" t="s">
        <v>277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4">
        <f t="shared" si="1"/>
        <v>0</v>
      </c>
      <c r="T39" s="5">
        <f t="shared" si="0"/>
        <v>0</v>
      </c>
      <c r="U39" s="15"/>
    </row>
    <row r="40" spans="1:21" x14ac:dyDescent="0.35">
      <c r="A40" s="15">
        <f t="shared" si="2"/>
        <v>24</v>
      </c>
      <c r="B40" s="30" t="s">
        <v>170</v>
      </c>
      <c r="C40" s="30" t="s">
        <v>90</v>
      </c>
      <c r="D40" s="30" t="s">
        <v>33</v>
      </c>
      <c r="E40" s="30" t="s">
        <v>125</v>
      </c>
      <c r="F40" s="31">
        <v>40350</v>
      </c>
      <c r="G40" s="30" t="s">
        <v>107</v>
      </c>
      <c r="H40" s="30" t="s">
        <v>278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4">
        <f t="shared" si="1"/>
        <v>0</v>
      </c>
      <c r="T40" s="5">
        <f t="shared" si="0"/>
        <v>0</v>
      </c>
      <c r="U40" s="15"/>
    </row>
    <row r="41" spans="1:21" x14ac:dyDescent="0.35">
      <c r="A41" s="15">
        <f t="shared" si="2"/>
        <v>25</v>
      </c>
      <c r="B41" s="30" t="s">
        <v>171</v>
      </c>
      <c r="C41" s="30" t="s">
        <v>172</v>
      </c>
      <c r="D41" s="30" t="s">
        <v>58</v>
      </c>
      <c r="E41" s="30" t="s">
        <v>125</v>
      </c>
      <c r="F41" s="31">
        <v>40305</v>
      </c>
      <c r="G41" s="30" t="s">
        <v>107</v>
      </c>
      <c r="H41" s="30" t="s">
        <v>279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4">
        <f t="shared" si="1"/>
        <v>0</v>
      </c>
      <c r="T41" s="5">
        <f t="shared" si="0"/>
        <v>0</v>
      </c>
      <c r="U41" s="15"/>
    </row>
    <row r="42" spans="1:21" x14ac:dyDescent="0.35">
      <c r="A42" s="15">
        <f t="shared" si="2"/>
        <v>26</v>
      </c>
      <c r="B42" s="30" t="s">
        <v>135</v>
      </c>
      <c r="C42" s="30" t="s">
        <v>173</v>
      </c>
      <c r="D42" s="30" t="s">
        <v>56</v>
      </c>
      <c r="E42" s="30" t="s">
        <v>124</v>
      </c>
      <c r="F42" s="31">
        <v>40363</v>
      </c>
      <c r="G42" s="30" t="s">
        <v>107</v>
      </c>
      <c r="H42" s="30" t="s">
        <v>280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4">
        <f t="shared" si="1"/>
        <v>0</v>
      </c>
      <c r="T42" s="5">
        <f t="shared" si="0"/>
        <v>0</v>
      </c>
      <c r="U42" s="15"/>
    </row>
    <row r="43" spans="1:21" x14ac:dyDescent="0.35">
      <c r="A43" s="15">
        <f t="shared" si="2"/>
        <v>27</v>
      </c>
      <c r="B43" s="30" t="s">
        <v>174</v>
      </c>
      <c r="C43" s="30" t="s">
        <v>134</v>
      </c>
      <c r="D43" s="30" t="s">
        <v>35</v>
      </c>
      <c r="E43" s="30" t="s">
        <v>125</v>
      </c>
      <c r="F43" s="31">
        <v>40420</v>
      </c>
      <c r="G43" s="30" t="s">
        <v>107</v>
      </c>
      <c r="H43" s="30" t="s">
        <v>281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>
        <f t="shared" si="1"/>
        <v>0</v>
      </c>
      <c r="T43" s="5">
        <f t="shared" si="0"/>
        <v>0</v>
      </c>
      <c r="U43" s="15"/>
    </row>
    <row r="44" spans="1:21" x14ac:dyDescent="0.35">
      <c r="A44" s="15">
        <f t="shared" si="2"/>
        <v>28</v>
      </c>
      <c r="B44" s="30" t="s">
        <v>175</v>
      </c>
      <c r="C44" s="30" t="s">
        <v>30</v>
      </c>
      <c r="D44" s="30" t="s">
        <v>31</v>
      </c>
      <c r="E44" s="30" t="s">
        <v>124</v>
      </c>
      <c r="F44" s="31">
        <v>40179</v>
      </c>
      <c r="G44" s="30" t="s">
        <v>107</v>
      </c>
      <c r="H44" s="30" t="s">
        <v>282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>
        <f t="shared" si="1"/>
        <v>0</v>
      </c>
      <c r="T44" s="5">
        <f t="shared" si="0"/>
        <v>0</v>
      </c>
      <c r="U44" s="15"/>
    </row>
    <row r="45" spans="1:21" x14ac:dyDescent="0.35">
      <c r="A45" s="15">
        <f t="shared" si="2"/>
        <v>29</v>
      </c>
      <c r="B45" s="30" t="s">
        <v>176</v>
      </c>
      <c r="C45" s="30" t="s">
        <v>177</v>
      </c>
      <c r="D45" s="30" t="s">
        <v>62</v>
      </c>
      <c r="E45" s="30" t="s">
        <v>125</v>
      </c>
      <c r="F45" s="31">
        <v>40257</v>
      </c>
      <c r="G45" s="30" t="s">
        <v>109</v>
      </c>
      <c r="H45" s="30" t="s">
        <v>283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>
        <f t="shared" si="1"/>
        <v>0</v>
      </c>
      <c r="T45" s="5">
        <f t="shared" si="0"/>
        <v>0</v>
      </c>
      <c r="U45" s="15"/>
    </row>
    <row r="46" spans="1:21" x14ac:dyDescent="0.35">
      <c r="A46" s="15">
        <f t="shared" si="2"/>
        <v>30</v>
      </c>
      <c r="B46" s="30" t="s">
        <v>178</v>
      </c>
      <c r="C46" s="30" t="s">
        <v>44</v>
      </c>
      <c r="D46" s="30" t="s">
        <v>63</v>
      </c>
      <c r="E46" s="30" t="s">
        <v>124</v>
      </c>
      <c r="F46" s="31">
        <v>40394</v>
      </c>
      <c r="G46" s="30" t="s">
        <v>109</v>
      </c>
      <c r="H46" s="30" t="s">
        <v>284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>
        <f t="shared" si="1"/>
        <v>0</v>
      </c>
      <c r="T46" s="5">
        <f t="shared" si="0"/>
        <v>0</v>
      </c>
      <c r="U46" s="15"/>
    </row>
    <row r="47" spans="1:21" x14ac:dyDescent="0.35">
      <c r="A47" s="15">
        <f t="shared" si="2"/>
        <v>31</v>
      </c>
      <c r="B47" s="30" t="s">
        <v>179</v>
      </c>
      <c r="C47" s="30" t="s">
        <v>74</v>
      </c>
      <c r="D47" s="30" t="s">
        <v>180</v>
      </c>
      <c r="E47" s="30" t="s">
        <v>124</v>
      </c>
      <c r="F47" s="31">
        <v>40292</v>
      </c>
      <c r="G47" s="30" t="s">
        <v>109</v>
      </c>
      <c r="H47" s="30" t="s">
        <v>285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4">
        <f t="shared" si="1"/>
        <v>0</v>
      </c>
      <c r="T47" s="5">
        <f t="shared" si="0"/>
        <v>0</v>
      </c>
      <c r="U47" s="15"/>
    </row>
    <row r="48" spans="1:21" x14ac:dyDescent="0.35">
      <c r="A48" s="15">
        <f t="shared" si="2"/>
        <v>32</v>
      </c>
      <c r="B48" s="30" t="s">
        <v>181</v>
      </c>
      <c r="C48" s="30" t="s">
        <v>182</v>
      </c>
      <c r="D48" s="30" t="s">
        <v>87</v>
      </c>
      <c r="E48" s="30" t="s">
        <v>125</v>
      </c>
      <c r="F48" s="31">
        <v>40403</v>
      </c>
      <c r="G48" s="30" t="s">
        <v>109</v>
      </c>
      <c r="H48" s="30" t="s">
        <v>286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4">
        <f t="shared" si="1"/>
        <v>0</v>
      </c>
      <c r="T48" s="5">
        <f t="shared" si="0"/>
        <v>0</v>
      </c>
      <c r="U48" s="15"/>
    </row>
    <row r="49" spans="1:21" x14ac:dyDescent="0.35">
      <c r="A49" s="15">
        <f t="shared" si="2"/>
        <v>33</v>
      </c>
      <c r="B49" s="30" t="s">
        <v>183</v>
      </c>
      <c r="C49" s="30" t="s">
        <v>90</v>
      </c>
      <c r="D49" s="30" t="s">
        <v>184</v>
      </c>
      <c r="E49" s="30" t="s">
        <v>125</v>
      </c>
      <c r="F49" s="31">
        <v>40165</v>
      </c>
      <c r="G49" s="30" t="s">
        <v>109</v>
      </c>
      <c r="H49" s="30" t="s">
        <v>287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4">
        <f t="shared" si="1"/>
        <v>0</v>
      </c>
      <c r="T49" s="5">
        <f t="shared" si="0"/>
        <v>0</v>
      </c>
      <c r="U49" s="15"/>
    </row>
    <row r="50" spans="1:21" x14ac:dyDescent="0.35">
      <c r="A50" s="15">
        <f t="shared" si="2"/>
        <v>34</v>
      </c>
      <c r="B50" s="30" t="s">
        <v>185</v>
      </c>
      <c r="C50" s="30" t="s">
        <v>90</v>
      </c>
      <c r="D50" s="30" t="s">
        <v>94</v>
      </c>
      <c r="E50" s="30" t="s">
        <v>125</v>
      </c>
      <c r="F50" s="31">
        <v>40253</v>
      </c>
      <c r="G50" s="30" t="s">
        <v>109</v>
      </c>
      <c r="H50" s="30" t="s">
        <v>288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4">
        <f t="shared" si="1"/>
        <v>0</v>
      </c>
      <c r="T50" s="5">
        <f t="shared" si="0"/>
        <v>0</v>
      </c>
      <c r="U50" s="15"/>
    </row>
    <row r="51" spans="1:21" x14ac:dyDescent="0.35">
      <c r="A51" s="15">
        <f t="shared" si="2"/>
        <v>35</v>
      </c>
      <c r="B51" s="30" t="s">
        <v>29</v>
      </c>
      <c r="C51" s="30" t="s">
        <v>44</v>
      </c>
      <c r="D51" s="30" t="s">
        <v>36</v>
      </c>
      <c r="E51" s="30" t="s">
        <v>124</v>
      </c>
      <c r="F51" s="31">
        <v>40198</v>
      </c>
      <c r="G51" s="30" t="s">
        <v>109</v>
      </c>
      <c r="H51" s="30" t="s">
        <v>289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>
        <f t="shared" si="1"/>
        <v>0</v>
      </c>
      <c r="T51" s="5">
        <f t="shared" si="0"/>
        <v>0</v>
      </c>
      <c r="U51" s="15"/>
    </row>
    <row r="52" spans="1:21" x14ac:dyDescent="0.35">
      <c r="A52" s="15">
        <f t="shared" si="2"/>
        <v>36</v>
      </c>
      <c r="B52" s="30" t="s">
        <v>186</v>
      </c>
      <c r="C52" s="30" t="s">
        <v>82</v>
      </c>
      <c r="D52" s="30" t="s">
        <v>33</v>
      </c>
      <c r="E52" s="30" t="s">
        <v>125</v>
      </c>
      <c r="F52" s="31">
        <v>40586</v>
      </c>
      <c r="G52" s="30" t="s">
        <v>109</v>
      </c>
      <c r="H52" s="30" t="s">
        <v>290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4">
        <f t="shared" si="1"/>
        <v>0</v>
      </c>
      <c r="T52" s="5">
        <f t="shared" si="0"/>
        <v>0</v>
      </c>
      <c r="U52" s="15"/>
    </row>
    <row r="53" spans="1:21" x14ac:dyDescent="0.35">
      <c r="A53" s="15">
        <f t="shared" si="2"/>
        <v>37</v>
      </c>
      <c r="B53" s="30" t="s">
        <v>187</v>
      </c>
      <c r="C53" s="30" t="s">
        <v>49</v>
      </c>
      <c r="D53" s="30" t="s">
        <v>28</v>
      </c>
      <c r="E53" s="30" t="s">
        <v>124</v>
      </c>
      <c r="F53" s="31">
        <v>40122</v>
      </c>
      <c r="G53" s="30" t="s">
        <v>109</v>
      </c>
      <c r="H53" s="30" t="s">
        <v>291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4">
        <f t="shared" si="1"/>
        <v>0</v>
      </c>
      <c r="T53" s="5">
        <f t="shared" si="0"/>
        <v>0</v>
      </c>
      <c r="U53" s="15"/>
    </row>
    <row r="54" spans="1:21" x14ac:dyDescent="0.35">
      <c r="A54" s="15">
        <f t="shared" si="2"/>
        <v>38</v>
      </c>
      <c r="B54" s="30" t="s">
        <v>188</v>
      </c>
      <c r="C54" s="30" t="s">
        <v>105</v>
      </c>
      <c r="D54" s="30" t="s">
        <v>70</v>
      </c>
      <c r="E54" s="30" t="s">
        <v>124</v>
      </c>
      <c r="F54" s="31">
        <v>40137</v>
      </c>
      <c r="G54" s="30" t="s">
        <v>109</v>
      </c>
      <c r="H54" s="30" t="s">
        <v>292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>
        <f t="shared" si="1"/>
        <v>0</v>
      </c>
      <c r="T54" s="5">
        <f t="shared" si="0"/>
        <v>0</v>
      </c>
      <c r="U54" s="15"/>
    </row>
    <row r="55" spans="1:21" x14ac:dyDescent="0.35">
      <c r="A55" s="15">
        <f t="shared" si="2"/>
        <v>39</v>
      </c>
      <c r="B55" s="30" t="s">
        <v>189</v>
      </c>
      <c r="C55" s="30" t="s">
        <v>61</v>
      </c>
      <c r="D55" s="30" t="s">
        <v>79</v>
      </c>
      <c r="E55" s="30" t="s">
        <v>124</v>
      </c>
      <c r="F55" s="31">
        <v>40206</v>
      </c>
      <c r="G55" s="30" t="s">
        <v>109</v>
      </c>
      <c r="H55" s="30" t="s">
        <v>293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4">
        <f t="shared" si="1"/>
        <v>0</v>
      </c>
      <c r="T55" s="5">
        <f t="shared" si="0"/>
        <v>0</v>
      </c>
      <c r="U55" s="15"/>
    </row>
    <row r="56" spans="1:21" x14ac:dyDescent="0.35">
      <c r="A56" s="15">
        <f t="shared" si="2"/>
        <v>40</v>
      </c>
      <c r="B56" s="30" t="s">
        <v>190</v>
      </c>
      <c r="C56" s="30" t="s">
        <v>43</v>
      </c>
      <c r="D56" s="30" t="s">
        <v>70</v>
      </c>
      <c r="E56" s="30" t="s">
        <v>124</v>
      </c>
      <c r="F56" s="31">
        <v>40451</v>
      </c>
      <c r="G56" s="30" t="s">
        <v>109</v>
      </c>
      <c r="H56" s="30" t="s">
        <v>294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>
        <f t="shared" si="1"/>
        <v>0</v>
      </c>
      <c r="T56" s="5">
        <f t="shared" si="0"/>
        <v>0</v>
      </c>
      <c r="U56" s="15"/>
    </row>
    <row r="57" spans="1:21" x14ac:dyDescent="0.35">
      <c r="A57" s="15">
        <f t="shared" si="2"/>
        <v>41</v>
      </c>
      <c r="B57" s="30" t="s">
        <v>127</v>
      </c>
      <c r="C57" s="30" t="s">
        <v>39</v>
      </c>
      <c r="D57" s="30" t="s">
        <v>31</v>
      </c>
      <c r="E57" s="30" t="s">
        <v>124</v>
      </c>
      <c r="F57" s="31">
        <v>40202</v>
      </c>
      <c r="G57" s="30" t="s">
        <v>109</v>
      </c>
      <c r="H57" s="30" t="s">
        <v>295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>
        <f t="shared" si="1"/>
        <v>0</v>
      </c>
      <c r="T57" s="5">
        <f t="shared" si="0"/>
        <v>0</v>
      </c>
      <c r="U57" s="15"/>
    </row>
    <row r="58" spans="1:21" x14ac:dyDescent="0.35">
      <c r="A58" s="15">
        <f t="shared" si="2"/>
        <v>42</v>
      </c>
      <c r="B58" s="30" t="s">
        <v>191</v>
      </c>
      <c r="C58" s="30" t="s">
        <v>82</v>
      </c>
      <c r="D58" s="30" t="s">
        <v>38</v>
      </c>
      <c r="E58" s="30" t="s">
        <v>125</v>
      </c>
      <c r="F58" s="31">
        <v>40170</v>
      </c>
      <c r="G58" s="30" t="s">
        <v>109</v>
      </c>
      <c r="H58" s="30" t="s">
        <v>296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4">
        <f t="shared" si="1"/>
        <v>0</v>
      </c>
      <c r="T58" s="5">
        <f t="shared" si="0"/>
        <v>0</v>
      </c>
      <c r="U58" s="15"/>
    </row>
    <row r="59" spans="1:21" x14ac:dyDescent="0.35">
      <c r="A59" s="15">
        <f t="shared" si="2"/>
        <v>43</v>
      </c>
      <c r="B59" s="30" t="s">
        <v>192</v>
      </c>
      <c r="C59" s="30" t="s">
        <v>37</v>
      </c>
      <c r="D59" s="30" t="s">
        <v>72</v>
      </c>
      <c r="E59" s="30" t="s">
        <v>125</v>
      </c>
      <c r="F59" s="31">
        <v>40420</v>
      </c>
      <c r="G59" s="30" t="s">
        <v>109</v>
      </c>
      <c r="H59" s="30" t="s">
        <v>297</v>
      </c>
      <c r="I59" s="15"/>
      <c r="J59" s="23"/>
      <c r="K59" s="15"/>
      <c r="L59" s="15"/>
      <c r="M59" s="15"/>
      <c r="N59" s="15"/>
      <c r="O59" s="15"/>
      <c r="P59" s="15"/>
      <c r="Q59" s="15"/>
      <c r="R59" s="15"/>
      <c r="S59" s="14">
        <f t="shared" si="1"/>
        <v>0</v>
      </c>
      <c r="T59" s="5">
        <f t="shared" si="0"/>
        <v>0</v>
      </c>
      <c r="U59" s="15"/>
    </row>
    <row r="60" spans="1:21" x14ac:dyDescent="0.35">
      <c r="A60" s="15">
        <f t="shared" si="2"/>
        <v>44</v>
      </c>
      <c r="B60" s="30" t="s">
        <v>193</v>
      </c>
      <c r="C60" s="30" t="s">
        <v>25</v>
      </c>
      <c r="D60" s="30" t="s">
        <v>62</v>
      </c>
      <c r="E60" s="30" t="s">
        <v>125</v>
      </c>
      <c r="F60" s="31">
        <v>40420</v>
      </c>
      <c r="G60" s="30" t="s">
        <v>109</v>
      </c>
      <c r="H60" s="30" t="s">
        <v>298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>
        <f t="shared" si="1"/>
        <v>0</v>
      </c>
      <c r="T60" s="5">
        <f t="shared" si="0"/>
        <v>0</v>
      </c>
      <c r="U60" s="15"/>
    </row>
    <row r="61" spans="1:21" x14ac:dyDescent="0.35">
      <c r="A61" s="15">
        <f t="shared" si="2"/>
        <v>45</v>
      </c>
      <c r="B61" s="30" t="s">
        <v>194</v>
      </c>
      <c r="C61" s="30" t="s">
        <v>195</v>
      </c>
      <c r="D61" s="30" t="s">
        <v>31</v>
      </c>
      <c r="E61" s="30" t="s">
        <v>124</v>
      </c>
      <c r="F61" s="31">
        <v>40362</v>
      </c>
      <c r="G61" s="30" t="s">
        <v>109</v>
      </c>
      <c r="H61" s="30" t="s">
        <v>299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4">
        <f t="shared" si="1"/>
        <v>0</v>
      </c>
      <c r="T61" s="5">
        <f t="shared" si="0"/>
        <v>0</v>
      </c>
      <c r="U61" s="15"/>
    </row>
    <row r="62" spans="1:21" x14ac:dyDescent="0.35">
      <c r="A62" s="15">
        <f t="shared" si="2"/>
        <v>46</v>
      </c>
      <c r="B62" s="30" t="s">
        <v>196</v>
      </c>
      <c r="C62" s="30" t="s">
        <v>59</v>
      </c>
      <c r="D62" s="30" t="s">
        <v>96</v>
      </c>
      <c r="E62" s="30" t="s">
        <v>124</v>
      </c>
      <c r="F62" s="31">
        <v>40292</v>
      </c>
      <c r="G62" s="30" t="s">
        <v>109</v>
      </c>
      <c r="H62" s="30" t="s">
        <v>300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>
        <f t="shared" si="1"/>
        <v>0</v>
      </c>
      <c r="T62" s="5">
        <f t="shared" si="0"/>
        <v>0</v>
      </c>
      <c r="U62" s="15"/>
    </row>
    <row r="63" spans="1:21" x14ac:dyDescent="0.35">
      <c r="A63" s="15">
        <f t="shared" si="2"/>
        <v>47</v>
      </c>
      <c r="B63" s="30" t="s">
        <v>197</v>
      </c>
      <c r="C63" s="30" t="s">
        <v>198</v>
      </c>
      <c r="D63" s="30" t="s">
        <v>62</v>
      </c>
      <c r="E63" s="30" t="s">
        <v>125</v>
      </c>
      <c r="F63" s="31">
        <v>40184</v>
      </c>
      <c r="G63" s="30" t="s">
        <v>109</v>
      </c>
      <c r="H63" s="30" t="s">
        <v>301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4">
        <f t="shared" si="1"/>
        <v>0</v>
      </c>
      <c r="T63" s="5">
        <f t="shared" si="0"/>
        <v>0</v>
      </c>
      <c r="U63" s="15"/>
    </row>
    <row r="64" spans="1:21" x14ac:dyDescent="0.35">
      <c r="A64" s="15">
        <f t="shared" si="2"/>
        <v>48</v>
      </c>
      <c r="B64" s="30" t="s">
        <v>199</v>
      </c>
      <c r="C64" s="30" t="s">
        <v>64</v>
      </c>
      <c r="D64" s="30" t="s">
        <v>31</v>
      </c>
      <c r="E64" s="30" t="s">
        <v>124</v>
      </c>
      <c r="F64" s="31">
        <v>40295</v>
      </c>
      <c r="G64" s="30" t="s">
        <v>109</v>
      </c>
      <c r="H64" s="30" t="s">
        <v>302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4">
        <f t="shared" si="1"/>
        <v>0</v>
      </c>
      <c r="T64" s="5">
        <f t="shared" si="0"/>
        <v>0</v>
      </c>
      <c r="U64" s="15"/>
    </row>
    <row r="65" spans="1:21" x14ac:dyDescent="0.35">
      <c r="A65" s="15">
        <f t="shared" si="2"/>
        <v>49</v>
      </c>
      <c r="B65" s="30" t="s">
        <v>200</v>
      </c>
      <c r="C65" s="30" t="s">
        <v>71</v>
      </c>
      <c r="D65" s="30" t="s">
        <v>100</v>
      </c>
      <c r="E65" s="30" t="s">
        <v>125</v>
      </c>
      <c r="F65" s="31">
        <v>40469</v>
      </c>
      <c r="G65" s="30" t="s">
        <v>109</v>
      </c>
      <c r="H65" s="30" t="s">
        <v>303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4">
        <f t="shared" si="1"/>
        <v>0</v>
      </c>
      <c r="T65" s="5">
        <f t="shared" si="0"/>
        <v>0</v>
      </c>
      <c r="U65" s="15"/>
    </row>
    <row r="66" spans="1:21" x14ac:dyDescent="0.35">
      <c r="A66" s="15">
        <f t="shared" si="2"/>
        <v>50</v>
      </c>
      <c r="B66" s="30" t="s">
        <v>201</v>
      </c>
      <c r="C66" s="30" t="s">
        <v>91</v>
      </c>
      <c r="D66" s="30" t="s">
        <v>40</v>
      </c>
      <c r="E66" s="30" t="s">
        <v>124</v>
      </c>
      <c r="F66" s="31">
        <v>40343</v>
      </c>
      <c r="G66" s="30" t="s">
        <v>109</v>
      </c>
      <c r="H66" s="30" t="s">
        <v>304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4">
        <f t="shared" si="1"/>
        <v>0</v>
      </c>
      <c r="T66" s="5">
        <f t="shared" si="0"/>
        <v>0</v>
      </c>
      <c r="U66" s="15"/>
    </row>
    <row r="67" spans="1:21" x14ac:dyDescent="0.35">
      <c r="A67" s="15">
        <f t="shared" si="2"/>
        <v>51</v>
      </c>
      <c r="B67" s="30" t="s">
        <v>202</v>
      </c>
      <c r="C67" s="30" t="s">
        <v>203</v>
      </c>
      <c r="D67" s="30" t="s">
        <v>27</v>
      </c>
      <c r="E67" s="30" t="s">
        <v>124</v>
      </c>
      <c r="F67" s="31">
        <v>40454</v>
      </c>
      <c r="G67" s="30" t="s">
        <v>109</v>
      </c>
      <c r="H67" s="30" t="s">
        <v>305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4">
        <f t="shared" si="1"/>
        <v>0</v>
      </c>
      <c r="T67" s="5">
        <f t="shared" si="0"/>
        <v>0</v>
      </c>
      <c r="U67" s="15"/>
    </row>
    <row r="68" spans="1:21" x14ac:dyDescent="0.35">
      <c r="A68" s="15">
        <f t="shared" si="2"/>
        <v>52</v>
      </c>
      <c r="B68" s="30" t="s">
        <v>204</v>
      </c>
      <c r="C68" s="30" t="s">
        <v>104</v>
      </c>
      <c r="D68" s="30" t="s">
        <v>27</v>
      </c>
      <c r="E68" s="30" t="s">
        <v>124</v>
      </c>
      <c r="F68" s="31">
        <v>40183</v>
      </c>
      <c r="G68" s="30" t="s">
        <v>109</v>
      </c>
      <c r="H68" s="30" t="s">
        <v>306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4">
        <f t="shared" si="1"/>
        <v>0</v>
      </c>
      <c r="T68" s="5">
        <f t="shared" si="0"/>
        <v>0</v>
      </c>
      <c r="U68" s="15"/>
    </row>
    <row r="69" spans="1:21" x14ac:dyDescent="0.35">
      <c r="A69" s="15">
        <f t="shared" si="2"/>
        <v>53</v>
      </c>
      <c r="B69" s="30" t="s">
        <v>205</v>
      </c>
      <c r="C69" s="30" t="s">
        <v>43</v>
      </c>
      <c r="D69" s="30" t="s">
        <v>96</v>
      </c>
      <c r="E69" s="30" t="s">
        <v>124</v>
      </c>
      <c r="F69" s="31">
        <v>40143</v>
      </c>
      <c r="G69" s="30" t="s">
        <v>109</v>
      </c>
      <c r="H69" s="30" t="s">
        <v>307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4">
        <f t="shared" si="1"/>
        <v>0</v>
      </c>
      <c r="T69" s="5">
        <f t="shared" si="0"/>
        <v>0</v>
      </c>
      <c r="U69" s="15"/>
    </row>
    <row r="70" spans="1:21" x14ac:dyDescent="0.35">
      <c r="A70" s="15">
        <f t="shared" si="2"/>
        <v>54</v>
      </c>
      <c r="B70" s="30" t="s">
        <v>206</v>
      </c>
      <c r="C70" s="30" t="s">
        <v>134</v>
      </c>
      <c r="D70" s="30" t="s">
        <v>87</v>
      </c>
      <c r="E70" s="30" t="s">
        <v>125</v>
      </c>
      <c r="F70" s="31">
        <v>40291</v>
      </c>
      <c r="G70" s="30" t="s">
        <v>110</v>
      </c>
      <c r="H70" s="30" t="s">
        <v>308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4">
        <f t="shared" si="1"/>
        <v>0</v>
      </c>
      <c r="T70" s="5">
        <f t="shared" si="0"/>
        <v>0</v>
      </c>
      <c r="U70" s="15"/>
    </row>
    <row r="71" spans="1:21" x14ac:dyDescent="0.35">
      <c r="A71" s="15">
        <f t="shared" si="2"/>
        <v>55</v>
      </c>
      <c r="B71" s="30" t="s">
        <v>207</v>
      </c>
      <c r="C71" s="30" t="s">
        <v>68</v>
      </c>
      <c r="D71" s="30" t="s">
        <v>40</v>
      </c>
      <c r="E71" s="30" t="s">
        <v>124</v>
      </c>
      <c r="F71" s="31">
        <v>40281</v>
      </c>
      <c r="G71" s="30" t="s">
        <v>110</v>
      </c>
      <c r="H71" s="30" t="s">
        <v>309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4">
        <f t="shared" si="1"/>
        <v>0</v>
      </c>
      <c r="T71" s="5">
        <f t="shared" si="0"/>
        <v>0</v>
      </c>
      <c r="U71" s="15"/>
    </row>
    <row r="72" spans="1:21" x14ac:dyDescent="0.35">
      <c r="A72" s="15">
        <f t="shared" si="2"/>
        <v>56</v>
      </c>
      <c r="B72" s="30" t="s">
        <v>208</v>
      </c>
      <c r="C72" s="30" t="s">
        <v>88</v>
      </c>
      <c r="D72" s="30" t="s">
        <v>83</v>
      </c>
      <c r="E72" s="30" t="s">
        <v>124</v>
      </c>
      <c r="F72" s="31">
        <v>40380</v>
      </c>
      <c r="G72" s="30" t="s">
        <v>110</v>
      </c>
      <c r="H72" s="30" t="s">
        <v>310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4">
        <f t="shared" si="1"/>
        <v>0</v>
      </c>
      <c r="T72" s="5">
        <f t="shared" si="0"/>
        <v>0</v>
      </c>
      <c r="U72" s="15"/>
    </row>
    <row r="73" spans="1:21" x14ac:dyDescent="0.35">
      <c r="A73" s="15">
        <f t="shared" si="2"/>
        <v>57</v>
      </c>
      <c r="B73" s="30" t="s">
        <v>209</v>
      </c>
      <c r="C73" s="30" t="s">
        <v>69</v>
      </c>
      <c r="D73" s="30" t="s">
        <v>58</v>
      </c>
      <c r="E73" s="30" t="s">
        <v>125</v>
      </c>
      <c r="F73" s="31">
        <v>40346</v>
      </c>
      <c r="G73" s="30" t="s">
        <v>110</v>
      </c>
      <c r="H73" s="30" t="s">
        <v>311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4">
        <f t="shared" si="1"/>
        <v>0</v>
      </c>
      <c r="T73" s="5">
        <f t="shared" si="0"/>
        <v>0</v>
      </c>
      <c r="U73" s="15"/>
    </row>
    <row r="74" spans="1:21" x14ac:dyDescent="0.35">
      <c r="A74" s="15">
        <f t="shared" si="2"/>
        <v>58</v>
      </c>
      <c r="B74" s="30" t="s">
        <v>210</v>
      </c>
      <c r="C74" s="30" t="s">
        <v>44</v>
      </c>
      <c r="D74" s="30" t="s">
        <v>84</v>
      </c>
      <c r="E74" s="30" t="s">
        <v>124</v>
      </c>
      <c r="F74" s="31">
        <v>40164</v>
      </c>
      <c r="G74" s="30" t="s">
        <v>110</v>
      </c>
      <c r="H74" s="30" t="s">
        <v>312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4">
        <f t="shared" si="1"/>
        <v>0</v>
      </c>
      <c r="T74" s="5">
        <f t="shared" si="0"/>
        <v>0</v>
      </c>
      <c r="U74" s="15"/>
    </row>
    <row r="75" spans="1:21" x14ac:dyDescent="0.35">
      <c r="A75" s="15">
        <f t="shared" si="2"/>
        <v>59</v>
      </c>
      <c r="B75" s="30" t="s">
        <v>211</v>
      </c>
      <c r="C75" s="30" t="s">
        <v>102</v>
      </c>
      <c r="D75" s="30" t="s">
        <v>33</v>
      </c>
      <c r="E75" s="30" t="s">
        <v>125</v>
      </c>
      <c r="F75" s="31">
        <v>40306</v>
      </c>
      <c r="G75" s="30" t="s">
        <v>110</v>
      </c>
      <c r="H75" s="30" t="s">
        <v>313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4">
        <f t="shared" si="1"/>
        <v>0</v>
      </c>
      <c r="T75" s="5">
        <f t="shared" si="0"/>
        <v>0</v>
      </c>
      <c r="U75" s="15"/>
    </row>
    <row r="76" spans="1:21" x14ac:dyDescent="0.35">
      <c r="A76" s="15">
        <f t="shared" si="2"/>
        <v>60</v>
      </c>
      <c r="B76" s="30" t="s">
        <v>212</v>
      </c>
      <c r="C76" s="30" t="s">
        <v>91</v>
      </c>
      <c r="D76" s="30" t="s">
        <v>28</v>
      </c>
      <c r="E76" s="30" t="s">
        <v>124</v>
      </c>
      <c r="F76" s="31">
        <v>40122</v>
      </c>
      <c r="G76" s="30" t="s">
        <v>110</v>
      </c>
      <c r="H76" s="30" t="s">
        <v>314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4">
        <f t="shared" si="1"/>
        <v>0</v>
      </c>
      <c r="T76" s="5">
        <f t="shared" si="0"/>
        <v>0</v>
      </c>
      <c r="U76" s="15"/>
    </row>
    <row r="77" spans="1:21" x14ac:dyDescent="0.35">
      <c r="A77" s="15">
        <f t="shared" si="2"/>
        <v>61</v>
      </c>
      <c r="B77" s="30" t="s">
        <v>213</v>
      </c>
      <c r="C77" s="30" t="s">
        <v>214</v>
      </c>
      <c r="D77" s="30" t="s">
        <v>33</v>
      </c>
      <c r="E77" s="30" t="s">
        <v>125</v>
      </c>
      <c r="F77" s="31">
        <v>40392</v>
      </c>
      <c r="G77" s="30" t="s">
        <v>110</v>
      </c>
      <c r="H77" s="30" t="s">
        <v>315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4">
        <f t="shared" si="1"/>
        <v>0</v>
      </c>
      <c r="T77" s="5">
        <f t="shared" si="0"/>
        <v>0</v>
      </c>
      <c r="U77" s="15"/>
    </row>
    <row r="78" spans="1:21" x14ac:dyDescent="0.35">
      <c r="A78" s="15">
        <f t="shared" si="2"/>
        <v>62</v>
      </c>
      <c r="B78" s="30" t="s">
        <v>215</v>
      </c>
      <c r="C78" s="30" t="s">
        <v>30</v>
      </c>
      <c r="D78" s="30" t="s">
        <v>27</v>
      </c>
      <c r="E78" s="30" t="s">
        <v>124</v>
      </c>
      <c r="F78" s="31">
        <v>40561</v>
      </c>
      <c r="G78" s="30" t="s">
        <v>110</v>
      </c>
      <c r="H78" s="30" t="s">
        <v>316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4">
        <f t="shared" si="1"/>
        <v>0</v>
      </c>
      <c r="T78" s="5">
        <f t="shared" si="0"/>
        <v>0</v>
      </c>
      <c r="U78" s="15"/>
    </row>
    <row r="79" spans="1:21" x14ac:dyDescent="0.35">
      <c r="A79" s="15">
        <f t="shared" si="2"/>
        <v>63</v>
      </c>
      <c r="B79" s="30" t="s">
        <v>216</v>
      </c>
      <c r="C79" s="30" t="s">
        <v>73</v>
      </c>
      <c r="D79" s="30" t="s">
        <v>62</v>
      </c>
      <c r="E79" s="30" t="s">
        <v>125</v>
      </c>
      <c r="F79" s="31">
        <v>40260</v>
      </c>
      <c r="G79" s="30" t="s">
        <v>110</v>
      </c>
      <c r="H79" s="30" t="s">
        <v>317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4">
        <f t="shared" si="1"/>
        <v>0</v>
      </c>
      <c r="T79" s="5">
        <f t="shared" si="0"/>
        <v>0</v>
      </c>
      <c r="U79" s="15"/>
    </row>
    <row r="80" spans="1:21" x14ac:dyDescent="0.35">
      <c r="A80" s="15">
        <f t="shared" si="2"/>
        <v>64</v>
      </c>
      <c r="B80" s="30" t="s">
        <v>131</v>
      </c>
      <c r="C80" s="30" t="s">
        <v>217</v>
      </c>
      <c r="D80" s="30" t="s">
        <v>67</v>
      </c>
      <c r="E80" s="30" t="s">
        <v>124</v>
      </c>
      <c r="F80" s="31">
        <v>40675</v>
      </c>
      <c r="G80" s="30" t="s">
        <v>110</v>
      </c>
      <c r="H80" s="30" t="s">
        <v>318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4">
        <f t="shared" si="1"/>
        <v>0</v>
      </c>
      <c r="T80" s="5">
        <f t="shared" si="0"/>
        <v>0</v>
      </c>
      <c r="U80" s="15"/>
    </row>
    <row r="81" spans="1:21" x14ac:dyDescent="0.35">
      <c r="A81" s="15">
        <f t="shared" si="2"/>
        <v>65</v>
      </c>
      <c r="B81" s="30" t="s">
        <v>218</v>
      </c>
      <c r="C81" s="30" t="s">
        <v>50</v>
      </c>
      <c r="D81" s="30" t="s">
        <v>97</v>
      </c>
      <c r="E81" s="30" t="s">
        <v>125</v>
      </c>
      <c r="F81" s="31">
        <v>40435</v>
      </c>
      <c r="G81" s="30" t="s">
        <v>110</v>
      </c>
      <c r="H81" s="30" t="s">
        <v>319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4">
        <f t="shared" si="1"/>
        <v>0</v>
      </c>
      <c r="T81" s="5">
        <f t="shared" si="0"/>
        <v>0</v>
      </c>
      <c r="U81" s="15"/>
    </row>
    <row r="82" spans="1:21" x14ac:dyDescent="0.35">
      <c r="A82" s="15">
        <f t="shared" si="2"/>
        <v>66</v>
      </c>
      <c r="B82" s="30" t="s">
        <v>116</v>
      </c>
      <c r="C82" s="30" t="s">
        <v>44</v>
      </c>
      <c r="D82" s="30" t="s">
        <v>81</v>
      </c>
      <c r="E82" s="30" t="s">
        <v>124</v>
      </c>
      <c r="F82" s="31">
        <v>40169</v>
      </c>
      <c r="G82" s="30" t="s">
        <v>110</v>
      </c>
      <c r="H82" s="30" t="s">
        <v>320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4">
        <f t="shared" si="1"/>
        <v>0</v>
      </c>
      <c r="T82" s="5">
        <f t="shared" si="0"/>
        <v>0</v>
      </c>
      <c r="U82" s="15"/>
    </row>
    <row r="83" spans="1:21" x14ac:dyDescent="0.35">
      <c r="A83" s="15">
        <f t="shared" si="2"/>
        <v>67</v>
      </c>
      <c r="B83" s="30" t="s">
        <v>219</v>
      </c>
      <c r="C83" s="30" t="s">
        <v>54</v>
      </c>
      <c r="D83" s="30" t="s">
        <v>48</v>
      </c>
      <c r="E83" s="30" t="s">
        <v>125</v>
      </c>
      <c r="F83" s="31">
        <v>40169</v>
      </c>
      <c r="G83" s="30" t="s">
        <v>110</v>
      </c>
      <c r="H83" s="30" t="s">
        <v>321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4">
        <f t="shared" si="1"/>
        <v>0</v>
      </c>
      <c r="T83" s="5">
        <f t="shared" ref="T83:T122" si="3">S83/$F$15</f>
        <v>0</v>
      </c>
      <c r="U83" s="15"/>
    </row>
    <row r="84" spans="1:21" x14ac:dyDescent="0.35">
      <c r="A84" s="15">
        <f t="shared" si="2"/>
        <v>68</v>
      </c>
      <c r="B84" s="30" t="s">
        <v>220</v>
      </c>
      <c r="C84" s="30" t="s">
        <v>49</v>
      </c>
      <c r="D84" s="30" t="s">
        <v>31</v>
      </c>
      <c r="E84" s="30" t="s">
        <v>124</v>
      </c>
      <c r="F84" s="31">
        <v>40349</v>
      </c>
      <c r="G84" s="30" t="s">
        <v>110</v>
      </c>
      <c r="H84" s="30" t="s">
        <v>322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4">
        <f t="shared" ref="S84:S122" si="4">SUM(I84:R84)</f>
        <v>0</v>
      </c>
      <c r="T84" s="5">
        <f t="shared" si="3"/>
        <v>0</v>
      </c>
      <c r="U84" s="15"/>
    </row>
    <row r="85" spans="1:21" x14ac:dyDescent="0.35">
      <c r="A85" s="15">
        <f t="shared" si="2"/>
        <v>69</v>
      </c>
      <c r="B85" s="30" t="s">
        <v>133</v>
      </c>
      <c r="C85" s="30" t="s">
        <v>99</v>
      </c>
      <c r="D85" s="30" t="s">
        <v>81</v>
      </c>
      <c r="E85" s="30" t="s">
        <v>124</v>
      </c>
      <c r="F85" s="31">
        <v>40246</v>
      </c>
      <c r="G85" s="30" t="s">
        <v>110</v>
      </c>
      <c r="H85" s="30" t="s">
        <v>323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4">
        <f t="shared" si="4"/>
        <v>0</v>
      </c>
      <c r="T85" s="5">
        <f t="shared" si="3"/>
        <v>0</v>
      </c>
      <c r="U85" s="15"/>
    </row>
    <row r="86" spans="1:21" x14ac:dyDescent="0.35">
      <c r="A86" s="15">
        <f t="shared" si="2"/>
        <v>70</v>
      </c>
      <c r="B86" s="30" t="s">
        <v>221</v>
      </c>
      <c r="C86" s="30" t="s">
        <v>203</v>
      </c>
      <c r="D86" s="30" t="s">
        <v>79</v>
      </c>
      <c r="E86" s="30" t="s">
        <v>124</v>
      </c>
      <c r="F86" s="31">
        <v>40356</v>
      </c>
      <c r="G86" s="30" t="s">
        <v>110</v>
      </c>
      <c r="H86" s="30" t="s">
        <v>324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4">
        <f t="shared" si="4"/>
        <v>0</v>
      </c>
      <c r="T86" s="5">
        <f t="shared" si="3"/>
        <v>0</v>
      </c>
      <c r="U86" s="15"/>
    </row>
    <row r="87" spans="1:21" x14ac:dyDescent="0.35">
      <c r="A87" s="15">
        <f t="shared" ref="A87:A122" si="5">ROW(A71)</f>
        <v>71</v>
      </c>
      <c r="B87" s="30" t="s">
        <v>222</v>
      </c>
      <c r="C87" s="30" t="s">
        <v>86</v>
      </c>
      <c r="D87" s="30" t="s">
        <v>52</v>
      </c>
      <c r="E87" s="30" t="s">
        <v>125</v>
      </c>
      <c r="F87" s="31">
        <v>40327</v>
      </c>
      <c r="G87" s="30" t="s">
        <v>110</v>
      </c>
      <c r="H87" s="30" t="s">
        <v>325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4">
        <f t="shared" si="4"/>
        <v>0</v>
      </c>
      <c r="T87" s="5">
        <f t="shared" si="3"/>
        <v>0</v>
      </c>
      <c r="U87" s="15"/>
    </row>
    <row r="88" spans="1:21" x14ac:dyDescent="0.35">
      <c r="A88" s="15">
        <f t="shared" si="5"/>
        <v>72</v>
      </c>
      <c r="B88" s="30" t="s">
        <v>98</v>
      </c>
      <c r="C88" s="30" t="s">
        <v>76</v>
      </c>
      <c r="D88" s="30" t="s">
        <v>31</v>
      </c>
      <c r="E88" s="30" t="s">
        <v>124</v>
      </c>
      <c r="F88" s="31">
        <v>40349</v>
      </c>
      <c r="G88" s="30" t="s">
        <v>110</v>
      </c>
      <c r="H88" s="30" t="s">
        <v>326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4">
        <f t="shared" si="4"/>
        <v>0</v>
      </c>
      <c r="T88" s="5">
        <f t="shared" si="3"/>
        <v>0</v>
      </c>
      <c r="U88" s="15"/>
    </row>
    <row r="89" spans="1:21" x14ac:dyDescent="0.35">
      <c r="A89" s="15">
        <f t="shared" si="5"/>
        <v>73</v>
      </c>
      <c r="B89" s="30" t="s">
        <v>117</v>
      </c>
      <c r="C89" s="30" t="s">
        <v>39</v>
      </c>
      <c r="D89" s="30" t="s">
        <v>63</v>
      </c>
      <c r="E89" s="30" t="s">
        <v>124</v>
      </c>
      <c r="F89" s="31">
        <v>40237</v>
      </c>
      <c r="G89" s="30" t="s">
        <v>110</v>
      </c>
      <c r="H89" s="30" t="s">
        <v>327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4">
        <f t="shared" si="4"/>
        <v>0</v>
      </c>
      <c r="T89" s="5">
        <f t="shared" si="3"/>
        <v>0</v>
      </c>
      <c r="U89" s="15"/>
    </row>
    <row r="90" spans="1:21" x14ac:dyDescent="0.35">
      <c r="A90" s="15">
        <f t="shared" si="5"/>
        <v>74</v>
      </c>
      <c r="B90" s="30" t="s">
        <v>223</v>
      </c>
      <c r="C90" s="30" t="s">
        <v>25</v>
      </c>
      <c r="D90" s="30" t="s">
        <v>33</v>
      </c>
      <c r="E90" s="30" t="s">
        <v>125</v>
      </c>
      <c r="F90" s="31">
        <v>40249</v>
      </c>
      <c r="G90" s="30" t="s">
        <v>110</v>
      </c>
      <c r="H90" s="30" t="s">
        <v>328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4">
        <f t="shared" si="4"/>
        <v>0</v>
      </c>
      <c r="T90" s="5">
        <f t="shared" si="3"/>
        <v>0</v>
      </c>
      <c r="U90" s="15"/>
    </row>
    <row r="91" spans="1:21" x14ac:dyDescent="0.35">
      <c r="A91" s="15">
        <f t="shared" si="5"/>
        <v>75</v>
      </c>
      <c r="B91" s="30" t="s">
        <v>224</v>
      </c>
      <c r="C91" s="30" t="s">
        <v>77</v>
      </c>
      <c r="D91" s="30" t="s">
        <v>42</v>
      </c>
      <c r="E91" s="30" t="s">
        <v>124</v>
      </c>
      <c r="F91" s="31">
        <v>40245</v>
      </c>
      <c r="G91" s="30" t="s">
        <v>110</v>
      </c>
      <c r="H91" s="30" t="s">
        <v>329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4">
        <f t="shared" si="4"/>
        <v>0</v>
      </c>
      <c r="T91" s="5">
        <f t="shared" si="3"/>
        <v>0</v>
      </c>
      <c r="U91" s="15"/>
    </row>
    <row r="92" spans="1:21" x14ac:dyDescent="0.35">
      <c r="A92" s="15">
        <f t="shared" si="5"/>
        <v>76</v>
      </c>
      <c r="B92" s="30" t="s">
        <v>225</v>
      </c>
      <c r="C92" s="30" t="s">
        <v>93</v>
      </c>
      <c r="D92" s="30" t="s">
        <v>56</v>
      </c>
      <c r="E92" s="30" t="s">
        <v>124</v>
      </c>
      <c r="F92" s="31">
        <v>40226</v>
      </c>
      <c r="G92" s="30" t="s">
        <v>110</v>
      </c>
      <c r="H92" s="30" t="s">
        <v>330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4">
        <f t="shared" si="4"/>
        <v>0</v>
      </c>
      <c r="T92" s="5">
        <f t="shared" si="3"/>
        <v>0</v>
      </c>
      <c r="U92" s="15"/>
    </row>
    <row r="93" spans="1:21" x14ac:dyDescent="0.35">
      <c r="A93" s="15">
        <f t="shared" si="5"/>
        <v>77</v>
      </c>
      <c r="B93" s="30" t="s">
        <v>226</v>
      </c>
      <c r="C93" s="30" t="s">
        <v>227</v>
      </c>
      <c r="D93" s="30" t="s">
        <v>32</v>
      </c>
      <c r="E93" s="30" t="s">
        <v>125</v>
      </c>
      <c r="F93" s="31">
        <v>40288</v>
      </c>
      <c r="G93" s="30" t="s">
        <v>110</v>
      </c>
      <c r="H93" s="30" t="s">
        <v>331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4">
        <f t="shared" si="4"/>
        <v>0</v>
      </c>
      <c r="T93" s="5">
        <f t="shared" si="3"/>
        <v>0</v>
      </c>
      <c r="U93" s="15"/>
    </row>
    <row r="94" spans="1:21" x14ac:dyDescent="0.35">
      <c r="A94" s="15">
        <f t="shared" si="5"/>
        <v>78</v>
      </c>
      <c r="B94" s="30" t="s">
        <v>228</v>
      </c>
      <c r="C94" s="30" t="s">
        <v>41</v>
      </c>
      <c r="D94" s="30" t="s">
        <v>120</v>
      </c>
      <c r="E94" s="30" t="s">
        <v>124</v>
      </c>
      <c r="F94" s="31">
        <v>40442</v>
      </c>
      <c r="G94" s="30" t="s">
        <v>110</v>
      </c>
      <c r="H94" s="30" t="s">
        <v>332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4">
        <f t="shared" si="4"/>
        <v>0</v>
      </c>
      <c r="T94" s="5">
        <f t="shared" si="3"/>
        <v>0</v>
      </c>
      <c r="U94" s="15"/>
    </row>
    <row r="95" spans="1:21" x14ac:dyDescent="0.35">
      <c r="A95" s="15">
        <f t="shared" si="5"/>
        <v>79</v>
      </c>
      <c r="B95" s="30" t="s">
        <v>229</v>
      </c>
      <c r="C95" s="30" t="s">
        <v>53</v>
      </c>
      <c r="D95" s="30" t="s">
        <v>87</v>
      </c>
      <c r="E95" s="30" t="s">
        <v>125</v>
      </c>
      <c r="F95" s="31">
        <v>40146</v>
      </c>
      <c r="G95" s="30" t="s">
        <v>130</v>
      </c>
      <c r="H95" s="30" t="s">
        <v>333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4">
        <f t="shared" si="4"/>
        <v>0</v>
      </c>
      <c r="T95" s="5">
        <f t="shared" si="3"/>
        <v>0</v>
      </c>
      <c r="U95" s="15"/>
    </row>
    <row r="96" spans="1:21" x14ac:dyDescent="0.35">
      <c r="A96" s="15">
        <f t="shared" si="5"/>
        <v>80</v>
      </c>
      <c r="B96" s="30" t="s">
        <v>230</v>
      </c>
      <c r="C96" s="30" t="s">
        <v>106</v>
      </c>
      <c r="D96" s="30" t="s">
        <v>126</v>
      </c>
      <c r="E96" s="30" t="s">
        <v>124</v>
      </c>
      <c r="F96" s="31">
        <v>40298</v>
      </c>
      <c r="G96" s="30" t="s">
        <v>130</v>
      </c>
      <c r="H96" s="30" t="s">
        <v>334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4">
        <f t="shared" si="4"/>
        <v>0</v>
      </c>
      <c r="T96" s="5">
        <f t="shared" si="3"/>
        <v>0</v>
      </c>
      <c r="U96" s="15"/>
    </row>
    <row r="97" spans="1:21" x14ac:dyDescent="0.35">
      <c r="A97" s="15">
        <f t="shared" si="5"/>
        <v>81</v>
      </c>
      <c r="B97" s="30" t="s">
        <v>26</v>
      </c>
      <c r="C97" s="30" t="s">
        <v>231</v>
      </c>
      <c r="D97" s="30" t="s">
        <v>40</v>
      </c>
      <c r="E97" s="30" t="s">
        <v>124</v>
      </c>
      <c r="F97" s="31">
        <v>40476</v>
      </c>
      <c r="G97" s="30" t="s">
        <v>130</v>
      </c>
      <c r="H97" s="30" t="s">
        <v>335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4">
        <f t="shared" si="4"/>
        <v>0</v>
      </c>
      <c r="T97" s="5">
        <f t="shared" si="3"/>
        <v>0</v>
      </c>
      <c r="U97" s="15"/>
    </row>
    <row r="98" spans="1:21" x14ac:dyDescent="0.35">
      <c r="A98" s="15">
        <f t="shared" si="5"/>
        <v>82</v>
      </c>
      <c r="B98" s="30" t="s">
        <v>232</v>
      </c>
      <c r="C98" s="30" t="s">
        <v>55</v>
      </c>
      <c r="D98" s="30" t="s">
        <v>27</v>
      </c>
      <c r="E98" s="30" t="s">
        <v>124</v>
      </c>
      <c r="F98" s="31">
        <v>40149</v>
      </c>
      <c r="G98" s="30" t="s">
        <v>130</v>
      </c>
      <c r="H98" s="30" t="s">
        <v>336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4">
        <f t="shared" si="4"/>
        <v>0</v>
      </c>
      <c r="T98" s="5">
        <f t="shared" si="3"/>
        <v>0</v>
      </c>
      <c r="U98" s="15"/>
    </row>
    <row r="99" spans="1:21" x14ac:dyDescent="0.35">
      <c r="A99" s="15">
        <f t="shared" si="5"/>
        <v>83</v>
      </c>
      <c r="B99" s="30" t="s">
        <v>233</v>
      </c>
      <c r="C99" s="30" t="s">
        <v>203</v>
      </c>
      <c r="D99" s="30" t="s">
        <v>27</v>
      </c>
      <c r="E99" s="30" t="s">
        <v>124</v>
      </c>
      <c r="F99" s="31">
        <v>40213</v>
      </c>
      <c r="G99" s="30" t="s">
        <v>130</v>
      </c>
      <c r="H99" s="30" t="s">
        <v>337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4">
        <f t="shared" si="4"/>
        <v>0</v>
      </c>
      <c r="T99" s="5">
        <f t="shared" si="3"/>
        <v>0</v>
      </c>
      <c r="U99" s="15"/>
    </row>
    <row r="100" spans="1:21" x14ac:dyDescent="0.35">
      <c r="A100" s="15">
        <f t="shared" si="5"/>
        <v>84</v>
      </c>
      <c r="B100" s="30" t="s">
        <v>234</v>
      </c>
      <c r="C100" s="30" t="s">
        <v>128</v>
      </c>
      <c r="D100" s="30" t="s">
        <v>94</v>
      </c>
      <c r="E100" s="30" t="s">
        <v>125</v>
      </c>
      <c r="F100" s="31">
        <v>40140</v>
      </c>
      <c r="G100" s="30" t="s">
        <v>130</v>
      </c>
      <c r="H100" s="30" t="s">
        <v>338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4">
        <f t="shared" si="4"/>
        <v>0</v>
      </c>
      <c r="T100" s="5">
        <f t="shared" si="3"/>
        <v>0</v>
      </c>
      <c r="U100" s="15"/>
    </row>
    <row r="101" spans="1:21" x14ac:dyDescent="0.35">
      <c r="A101" s="15">
        <f t="shared" si="5"/>
        <v>85</v>
      </c>
      <c r="B101" s="30" t="s">
        <v>235</v>
      </c>
      <c r="C101" s="30" t="s">
        <v>92</v>
      </c>
      <c r="D101" s="30" t="s">
        <v>236</v>
      </c>
      <c r="E101" s="30" t="s">
        <v>125</v>
      </c>
      <c r="F101" s="31">
        <v>40392</v>
      </c>
      <c r="G101" s="30" t="s">
        <v>130</v>
      </c>
      <c r="H101" s="30" t="s">
        <v>339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4">
        <f t="shared" si="4"/>
        <v>0</v>
      </c>
      <c r="T101" s="5">
        <f t="shared" si="3"/>
        <v>0</v>
      </c>
      <c r="U101" s="15"/>
    </row>
    <row r="102" spans="1:21" x14ac:dyDescent="0.35">
      <c r="A102" s="15">
        <f t="shared" si="5"/>
        <v>86</v>
      </c>
      <c r="B102" s="30" t="s">
        <v>237</v>
      </c>
      <c r="C102" s="30" t="s">
        <v>111</v>
      </c>
      <c r="D102" s="30" t="s">
        <v>35</v>
      </c>
      <c r="E102" s="30" t="s">
        <v>125</v>
      </c>
      <c r="F102" s="31">
        <v>40149</v>
      </c>
      <c r="G102" s="30" t="s">
        <v>130</v>
      </c>
      <c r="H102" s="30" t="s">
        <v>340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4">
        <f t="shared" si="4"/>
        <v>0</v>
      </c>
      <c r="T102" s="5">
        <f t="shared" si="3"/>
        <v>0</v>
      </c>
      <c r="U102" s="15"/>
    </row>
    <row r="103" spans="1:21" x14ac:dyDescent="0.35">
      <c r="A103" s="15">
        <f t="shared" si="5"/>
        <v>87</v>
      </c>
      <c r="B103" s="30" t="s">
        <v>238</v>
      </c>
      <c r="C103" s="30" t="s">
        <v>68</v>
      </c>
      <c r="D103" s="30" t="s">
        <v>78</v>
      </c>
      <c r="E103" s="30" t="s">
        <v>124</v>
      </c>
      <c r="F103" s="31">
        <v>40287</v>
      </c>
      <c r="G103" s="30" t="s">
        <v>130</v>
      </c>
      <c r="H103" s="30" t="s">
        <v>341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4">
        <f t="shared" si="4"/>
        <v>0</v>
      </c>
      <c r="T103" s="5">
        <f t="shared" si="3"/>
        <v>0</v>
      </c>
      <c r="U103" s="15"/>
    </row>
    <row r="104" spans="1:21" x14ac:dyDescent="0.35">
      <c r="A104" s="15">
        <f t="shared" si="5"/>
        <v>88</v>
      </c>
      <c r="B104" s="30" t="s">
        <v>239</v>
      </c>
      <c r="C104" s="30" t="s">
        <v>115</v>
      </c>
      <c r="D104" s="30" t="s">
        <v>67</v>
      </c>
      <c r="E104" s="30" t="s">
        <v>124</v>
      </c>
      <c r="F104" s="31">
        <v>40408</v>
      </c>
      <c r="G104" s="30" t="s">
        <v>130</v>
      </c>
      <c r="H104" s="30" t="s">
        <v>342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4">
        <f t="shared" si="4"/>
        <v>0</v>
      </c>
      <c r="T104" s="5">
        <f t="shared" si="3"/>
        <v>0</v>
      </c>
      <c r="U104" s="15"/>
    </row>
    <row r="105" spans="1:21" x14ac:dyDescent="0.35">
      <c r="A105" s="15">
        <f t="shared" si="5"/>
        <v>89</v>
      </c>
      <c r="B105" s="30" t="s">
        <v>240</v>
      </c>
      <c r="C105" s="30" t="s">
        <v>241</v>
      </c>
      <c r="D105" s="30" t="s">
        <v>31</v>
      </c>
      <c r="E105" s="30" t="s">
        <v>124</v>
      </c>
      <c r="F105" s="31">
        <v>40224</v>
      </c>
      <c r="G105" s="30" t="s">
        <v>130</v>
      </c>
      <c r="H105" s="30" t="s">
        <v>343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4">
        <f t="shared" si="4"/>
        <v>0</v>
      </c>
      <c r="T105" s="5">
        <f t="shared" si="3"/>
        <v>0</v>
      </c>
      <c r="U105" s="15"/>
    </row>
    <row r="106" spans="1:21" x14ac:dyDescent="0.35">
      <c r="A106" s="15">
        <f t="shared" si="5"/>
        <v>90</v>
      </c>
      <c r="B106" s="30" t="s">
        <v>242</v>
      </c>
      <c r="C106" s="30" t="s">
        <v>108</v>
      </c>
      <c r="D106" s="30" t="s">
        <v>70</v>
      </c>
      <c r="E106" s="30" t="s">
        <v>124</v>
      </c>
      <c r="F106" s="31">
        <v>40238</v>
      </c>
      <c r="G106" s="30" t="s">
        <v>130</v>
      </c>
      <c r="H106" s="30" t="s">
        <v>344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4">
        <f t="shared" si="4"/>
        <v>0</v>
      </c>
      <c r="T106" s="5">
        <f t="shared" si="3"/>
        <v>0</v>
      </c>
      <c r="U106" s="15"/>
    </row>
    <row r="107" spans="1:21" x14ac:dyDescent="0.35">
      <c r="A107" s="15">
        <f t="shared" si="5"/>
        <v>91</v>
      </c>
      <c r="B107" s="30" t="s">
        <v>243</v>
      </c>
      <c r="C107" s="30" t="s">
        <v>34</v>
      </c>
      <c r="D107" s="30" t="s">
        <v>48</v>
      </c>
      <c r="E107" s="30" t="s">
        <v>125</v>
      </c>
      <c r="F107" s="31">
        <v>40293</v>
      </c>
      <c r="G107" s="30" t="s">
        <v>130</v>
      </c>
      <c r="H107" s="30" t="s">
        <v>345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4">
        <f t="shared" si="4"/>
        <v>0</v>
      </c>
      <c r="T107" s="5">
        <f t="shared" si="3"/>
        <v>0</v>
      </c>
      <c r="U107" s="15"/>
    </row>
    <row r="108" spans="1:21" x14ac:dyDescent="0.35">
      <c r="A108" s="15">
        <f t="shared" si="5"/>
        <v>92</v>
      </c>
      <c r="B108" s="30" t="s">
        <v>119</v>
      </c>
      <c r="C108" s="30" t="s">
        <v>104</v>
      </c>
      <c r="D108" s="30" t="s">
        <v>45</v>
      </c>
      <c r="E108" s="30" t="s">
        <v>124</v>
      </c>
      <c r="F108" s="31">
        <v>40133</v>
      </c>
      <c r="G108" s="30" t="s">
        <v>130</v>
      </c>
      <c r="H108" s="30" t="s">
        <v>346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4">
        <f t="shared" si="4"/>
        <v>0</v>
      </c>
      <c r="T108" s="5">
        <f t="shared" si="3"/>
        <v>0</v>
      </c>
      <c r="U108" s="15"/>
    </row>
    <row r="109" spans="1:21" x14ac:dyDescent="0.35">
      <c r="A109" s="15">
        <f t="shared" si="5"/>
        <v>93</v>
      </c>
      <c r="B109" s="30" t="s">
        <v>244</v>
      </c>
      <c r="C109" s="30" t="s">
        <v>245</v>
      </c>
      <c r="D109" s="30" t="s">
        <v>31</v>
      </c>
      <c r="E109" s="30" t="s">
        <v>124</v>
      </c>
      <c r="F109" s="31">
        <v>40429</v>
      </c>
      <c r="G109" s="30" t="s">
        <v>130</v>
      </c>
      <c r="H109" s="30" t="s">
        <v>347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4">
        <f t="shared" si="4"/>
        <v>0</v>
      </c>
      <c r="T109" s="5">
        <f t="shared" si="3"/>
        <v>0</v>
      </c>
      <c r="U109" s="15"/>
    </row>
    <row r="110" spans="1:21" x14ac:dyDescent="0.35">
      <c r="A110" s="15">
        <f t="shared" si="5"/>
        <v>94</v>
      </c>
      <c r="B110" s="30" t="s">
        <v>246</v>
      </c>
      <c r="C110" s="30" t="s">
        <v>80</v>
      </c>
      <c r="D110" s="30" t="s">
        <v>247</v>
      </c>
      <c r="E110" s="30" t="s">
        <v>124</v>
      </c>
      <c r="F110" s="31">
        <v>40352</v>
      </c>
      <c r="G110" s="30" t="s">
        <v>130</v>
      </c>
      <c r="H110" s="30" t="s">
        <v>348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4">
        <f t="shared" si="4"/>
        <v>0</v>
      </c>
      <c r="T110" s="5">
        <f t="shared" si="3"/>
        <v>0</v>
      </c>
      <c r="U110" s="15"/>
    </row>
    <row r="111" spans="1:21" x14ac:dyDescent="0.35">
      <c r="A111" s="15">
        <f t="shared" si="5"/>
        <v>95</v>
      </c>
      <c r="B111" s="30" t="s">
        <v>248</v>
      </c>
      <c r="C111" s="30" t="s">
        <v>59</v>
      </c>
      <c r="D111" s="30" t="s">
        <v>36</v>
      </c>
      <c r="E111" s="30" t="s">
        <v>124</v>
      </c>
      <c r="F111" s="31">
        <v>40284</v>
      </c>
      <c r="G111" s="30" t="s">
        <v>130</v>
      </c>
      <c r="H111" s="30" t="s">
        <v>349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4">
        <f t="shared" si="4"/>
        <v>0</v>
      </c>
      <c r="T111" s="5">
        <f t="shared" si="3"/>
        <v>0</v>
      </c>
      <c r="U111" s="15"/>
    </row>
    <row r="112" spans="1:21" x14ac:dyDescent="0.35">
      <c r="A112" s="15">
        <f t="shared" si="5"/>
        <v>96</v>
      </c>
      <c r="B112" s="30" t="s">
        <v>249</v>
      </c>
      <c r="C112" s="30" t="s">
        <v>250</v>
      </c>
      <c r="D112" s="30" t="s">
        <v>251</v>
      </c>
      <c r="E112" s="30" t="s">
        <v>125</v>
      </c>
      <c r="F112" s="31">
        <v>40397</v>
      </c>
      <c r="G112" s="30" t="s">
        <v>130</v>
      </c>
      <c r="H112" s="30" t="s">
        <v>350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4">
        <f t="shared" si="4"/>
        <v>0</v>
      </c>
      <c r="T112" s="5">
        <f t="shared" si="3"/>
        <v>0</v>
      </c>
      <c r="U112" s="15"/>
    </row>
    <row r="113" spans="1:21" x14ac:dyDescent="0.35">
      <c r="A113" s="15">
        <f t="shared" si="5"/>
        <v>97</v>
      </c>
      <c r="B113" s="30" t="s">
        <v>46</v>
      </c>
      <c r="C113" s="30" t="s">
        <v>252</v>
      </c>
      <c r="D113" s="30" t="s">
        <v>51</v>
      </c>
      <c r="E113" s="30" t="s">
        <v>125</v>
      </c>
      <c r="F113" s="31">
        <v>40196</v>
      </c>
      <c r="G113" s="30" t="s">
        <v>130</v>
      </c>
      <c r="H113" s="30" t="s">
        <v>351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4">
        <f t="shared" si="4"/>
        <v>0</v>
      </c>
      <c r="T113" s="5">
        <f t="shared" si="3"/>
        <v>0</v>
      </c>
      <c r="U113" s="15"/>
    </row>
    <row r="114" spans="1:21" x14ac:dyDescent="0.35">
      <c r="A114" s="15">
        <f t="shared" si="5"/>
        <v>98</v>
      </c>
      <c r="B114" s="30" t="s">
        <v>253</v>
      </c>
      <c r="C114" s="30" t="s">
        <v>89</v>
      </c>
      <c r="D114" s="30" t="s">
        <v>58</v>
      </c>
      <c r="E114" s="30" t="s">
        <v>125</v>
      </c>
      <c r="F114" s="31">
        <v>40375</v>
      </c>
      <c r="G114" s="30" t="s">
        <v>130</v>
      </c>
      <c r="H114" s="30" t="s">
        <v>352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4">
        <f t="shared" si="4"/>
        <v>0</v>
      </c>
      <c r="T114" s="5">
        <f t="shared" si="3"/>
        <v>0</v>
      </c>
      <c r="U114" s="15"/>
    </row>
    <row r="115" spans="1:21" x14ac:dyDescent="0.35">
      <c r="A115" s="15">
        <f t="shared" si="5"/>
        <v>99</v>
      </c>
      <c r="B115" s="30" t="s">
        <v>254</v>
      </c>
      <c r="C115" s="30" t="s">
        <v>217</v>
      </c>
      <c r="D115" s="30" t="s">
        <v>95</v>
      </c>
      <c r="E115" s="30" t="s">
        <v>124</v>
      </c>
      <c r="F115" s="31">
        <v>40219</v>
      </c>
      <c r="G115" s="30" t="s">
        <v>130</v>
      </c>
      <c r="H115" s="30" t="s">
        <v>353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4">
        <f t="shared" si="4"/>
        <v>0</v>
      </c>
      <c r="T115" s="5">
        <f t="shared" si="3"/>
        <v>0</v>
      </c>
      <c r="U115" s="15"/>
    </row>
    <row r="116" spans="1:21" x14ac:dyDescent="0.35">
      <c r="A116" s="15">
        <f t="shared" si="5"/>
        <v>100</v>
      </c>
      <c r="B116" s="30" t="s">
        <v>223</v>
      </c>
      <c r="C116" s="30" t="s">
        <v>82</v>
      </c>
      <c r="D116" s="30" t="s">
        <v>35</v>
      </c>
      <c r="E116" s="30" t="s">
        <v>125</v>
      </c>
      <c r="F116" s="31">
        <v>40317</v>
      </c>
      <c r="G116" s="30" t="s">
        <v>130</v>
      </c>
      <c r="H116" s="30" t="s">
        <v>354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4">
        <f t="shared" si="4"/>
        <v>0</v>
      </c>
      <c r="T116" s="5">
        <f t="shared" si="3"/>
        <v>0</v>
      </c>
      <c r="U116" s="15"/>
    </row>
    <row r="117" spans="1:21" x14ac:dyDescent="0.35">
      <c r="A117" s="15">
        <f t="shared" si="5"/>
        <v>101</v>
      </c>
      <c r="B117" s="30" t="s">
        <v>118</v>
      </c>
      <c r="C117" s="30" t="s">
        <v>44</v>
      </c>
      <c r="D117" s="30" t="s">
        <v>31</v>
      </c>
      <c r="E117" s="30" t="s">
        <v>124</v>
      </c>
      <c r="F117" s="31">
        <v>40135</v>
      </c>
      <c r="G117" s="30" t="s">
        <v>130</v>
      </c>
      <c r="H117" s="30" t="s">
        <v>355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4">
        <f t="shared" si="4"/>
        <v>0</v>
      </c>
      <c r="T117" s="5">
        <f t="shared" si="3"/>
        <v>0</v>
      </c>
      <c r="U117" s="15"/>
    </row>
    <row r="118" spans="1:21" x14ac:dyDescent="0.35">
      <c r="A118" s="15">
        <f t="shared" si="5"/>
        <v>102</v>
      </c>
      <c r="B118" s="30" t="s">
        <v>255</v>
      </c>
      <c r="C118" s="30" t="s">
        <v>90</v>
      </c>
      <c r="D118" s="30" t="s">
        <v>33</v>
      </c>
      <c r="E118" s="30" t="s">
        <v>125</v>
      </c>
      <c r="F118" s="31">
        <v>40383</v>
      </c>
      <c r="G118" s="30" t="s">
        <v>130</v>
      </c>
      <c r="H118" s="30" t="s">
        <v>356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4">
        <f t="shared" si="4"/>
        <v>0</v>
      </c>
      <c r="T118" s="5">
        <f t="shared" si="3"/>
        <v>0</v>
      </c>
      <c r="U118" s="15"/>
    </row>
    <row r="119" spans="1:21" x14ac:dyDescent="0.35">
      <c r="A119" s="15">
        <f t="shared" si="5"/>
        <v>103</v>
      </c>
      <c r="B119" s="30" t="s">
        <v>256</v>
      </c>
      <c r="C119" s="30" t="s">
        <v>37</v>
      </c>
      <c r="D119" s="30" t="s">
        <v>62</v>
      </c>
      <c r="E119" s="30" t="s">
        <v>125</v>
      </c>
      <c r="F119" s="31">
        <v>40562</v>
      </c>
      <c r="G119" s="30" t="s">
        <v>130</v>
      </c>
      <c r="H119" s="30" t="s">
        <v>357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4">
        <f t="shared" si="4"/>
        <v>0</v>
      </c>
      <c r="T119" s="5">
        <f t="shared" si="3"/>
        <v>0</v>
      </c>
      <c r="U119" s="15"/>
    </row>
    <row r="120" spans="1:21" x14ac:dyDescent="0.35">
      <c r="A120" s="15">
        <f t="shared" si="5"/>
        <v>104</v>
      </c>
      <c r="B120" s="29"/>
      <c r="C120" s="29"/>
      <c r="D120" s="29"/>
      <c r="E120" s="29"/>
      <c r="F120" s="32"/>
      <c r="G120" s="29">
        <v>5</v>
      </c>
      <c r="H120" s="30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4">
        <f t="shared" si="4"/>
        <v>0</v>
      </c>
      <c r="T120" s="5">
        <f t="shared" si="3"/>
        <v>0</v>
      </c>
      <c r="U120" s="15"/>
    </row>
    <row r="121" spans="1:21" x14ac:dyDescent="0.35">
      <c r="A121" s="15">
        <f t="shared" si="5"/>
        <v>105</v>
      </c>
      <c r="B121" s="29"/>
      <c r="C121" s="29"/>
      <c r="D121" s="29"/>
      <c r="E121" s="29"/>
      <c r="F121" s="32"/>
      <c r="G121" s="29">
        <v>5</v>
      </c>
      <c r="H121" s="29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4">
        <f t="shared" si="4"/>
        <v>0</v>
      </c>
      <c r="T121" s="5">
        <f t="shared" si="3"/>
        <v>0</v>
      </c>
      <c r="U121" s="15"/>
    </row>
    <row r="122" spans="1:21" x14ac:dyDescent="0.35">
      <c r="A122" s="15">
        <f t="shared" si="5"/>
        <v>106</v>
      </c>
      <c r="B122" s="29"/>
      <c r="C122" s="29"/>
      <c r="D122" s="29"/>
      <c r="E122" s="29"/>
      <c r="F122" s="32"/>
      <c r="G122" s="29">
        <v>5</v>
      </c>
      <c r="H122" s="29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4">
        <f t="shared" si="4"/>
        <v>0</v>
      </c>
      <c r="T122" s="5">
        <f t="shared" si="3"/>
        <v>0</v>
      </c>
      <c r="U122" s="15"/>
    </row>
    <row r="123" spans="1:21" ht="19.899999999999999" customHeight="1" x14ac:dyDescent="0.35">
      <c r="S123" s="24"/>
      <c r="T123" s="4"/>
    </row>
    <row r="124" spans="1:21" ht="19.899999999999999" customHeight="1" x14ac:dyDescent="0.35">
      <c r="A124" s="2" t="s">
        <v>9</v>
      </c>
      <c r="B124" s="12"/>
      <c r="C124" s="12"/>
      <c r="D124" s="12"/>
      <c r="E124" s="12"/>
      <c r="F124" s="8"/>
      <c r="G124" s="8"/>
      <c r="H124" s="8"/>
      <c r="I124" s="2"/>
      <c r="J124" s="57">
        <f>F8</f>
        <v>44463</v>
      </c>
      <c r="K124" s="57"/>
      <c r="L124" s="57"/>
      <c r="M124" s="57"/>
      <c r="N124" s="57"/>
      <c r="O124" s="57"/>
    </row>
    <row r="125" spans="1:21" ht="19.899999999999999" customHeight="1" x14ac:dyDescent="0.35">
      <c r="A125" s="1" t="s">
        <v>7</v>
      </c>
      <c r="B125" s="26"/>
      <c r="C125" s="26"/>
      <c r="D125" s="9"/>
      <c r="E125" s="9"/>
      <c r="F125" s="9"/>
      <c r="G125" s="9"/>
      <c r="H125" s="9"/>
      <c r="I125" s="3"/>
      <c r="J125" s="49" t="str">
        <f>F10</f>
        <v>Крупчак Э. В.</v>
      </c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21" ht="19.899999999999999" customHeight="1" x14ac:dyDescent="0.35">
      <c r="A126" s="1"/>
      <c r="B126" s="26"/>
      <c r="C126" s="26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21" ht="19.899999999999999" customHeight="1" x14ac:dyDescent="0.35">
      <c r="A127" s="58" t="s">
        <v>8</v>
      </c>
      <c r="B127" s="58"/>
      <c r="C127" s="1"/>
      <c r="D127" s="10"/>
      <c r="E127" s="10"/>
      <c r="F127" s="10"/>
      <c r="G127" s="10"/>
      <c r="H127" s="10"/>
      <c r="I127" s="3"/>
      <c r="J127" s="49" t="str">
        <f>F11</f>
        <v>Вихарева О. В., Иван</v>
      </c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21" ht="19.899999999999999" customHeight="1" x14ac:dyDescent="0.35">
      <c r="F128" s="7"/>
      <c r="G128" s="7"/>
      <c r="H128" s="7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4:19" ht="19.899999999999999" customHeight="1" x14ac:dyDescent="0.35">
      <c r="D129" s="10"/>
      <c r="E129" s="10"/>
      <c r="F129" s="10"/>
      <c r="G129" s="10"/>
      <c r="H129" s="10"/>
      <c r="I129" s="3"/>
      <c r="J129" s="49" t="str">
        <f>F12</f>
        <v>Гаврилова В. В.</v>
      </c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4:19" ht="19.899999999999999" customHeight="1" x14ac:dyDescent="0.35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L3 F8 F10:P12 F13 F15">
    <cfRule type="containsBlanks" dxfId="13" priority="2">
      <formula>LEN(TRIM(F3))=0</formula>
    </cfRule>
  </conditionalFormatting>
  <conditionalFormatting sqref="L5">
    <cfRule type="containsBlanks" dxfId="12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5" x14ac:dyDescent="0.35"/>
  <cols>
    <col min="2" max="2" width="13" customWidth="1"/>
  </cols>
  <sheetData>
    <row r="1" spans="2:4" x14ac:dyDescent="0.35">
      <c r="B1" s="27" t="s">
        <v>18</v>
      </c>
      <c r="D1" s="27" t="s">
        <v>136</v>
      </c>
    </row>
    <row r="2" spans="2:4" x14ac:dyDescent="0.35">
      <c r="B2" t="s">
        <v>114</v>
      </c>
      <c r="D2" t="s">
        <v>144</v>
      </c>
    </row>
    <row r="3" spans="2:4" x14ac:dyDescent="0.35">
      <c r="B3" t="s">
        <v>112</v>
      </c>
      <c r="D3" t="s">
        <v>145</v>
      </c>
    </row>
    <row r="4" spans="2:4" x14ac:dyDescent="0.35">
      <c r="B4" t="s">
        <v>113</v>
      </c>
      <c r="D4" t="s">
        <v>147</v>
      </c>
    </row>
    <row r="5" spans="2:4" x14ac:dyDescent="0.35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20"/>
  <sheetViews>
    <sheetView view="pageBreakPreview" topLeftCell="C25" zoomScaleSheetLayoutView="100" workbookViewId="0">
      <selection activeCell="W37" sqref="W37"/>
    </sheetView>
  </sheetViews>
  <sheetFormatPr defaultRowHeight="14.5" x14ac:dyDescent="0.35"/>
  <cols>
    <col min="1" max="1" width="7.1796875" style="24" customWidth="1"/>
    <col min="2" max="4" width="18.81640625" style="11" customWidth="1"/>
    <col min="5" max="5" width="8.453125" style="6" customWidth="1"/>
    <col min="6" max="6" width="14.54296875" style="6" customWidth="1"/>
    <col min="7" max="18" width="5.26953125" style="11" customWidth="1"/>
    <col min="21" max="21" width="11.54296875" customWidth="1"/>
  </cols>
  <sheetData>
    <row r="1" spans="1:21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.5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7"/>
      <c r="Q2" s="47"/>
      <c r="R2" s="36"/>
      <c r="S2" s="36"/>
      <c r="T2" s="36"/>
      <c r="U2" s="36"/>
    </row>
    <row r="3" spans="1:21" ht="15.5" x14ac:dyDescent="0.35">
      <c r="A3" s="67" t="s">
        <v>496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5" x14ac:dyDescent="0.3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1" ht="18" x14ac:dyDescent="0.3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66" t="s">
        <v>498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x14ac:dyDescent="0.35">
      <c r="J6" s="61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7.5" x14ac:dyDescent="0.35">
      <c r="J7" s="66" t="s">
        <v>142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x14ac:dyDescent="0.35">
      <c r="J8" s="61" t="s">
        <v>143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10" spans="1:21" ht="15.5" x14ac:dyDescent="0.35">
      <c r="A10" s="62" t="s">
        <v>6</v>
      </c>
      <c r="B10" s="62"/>
      <c r="C10" s="62"/>
      <c r="D10" s="62"/>
      <c r="E10" s="69">
        <v>45205</v>
      </c>
      <c r="F10" s="69"/>
      <c r="G10" s="70"/>
    </row>
    <row r="11" spans="1:21" ht="15.5" x14ac:dyDescent="0.35">
      <c r="A11" s="25"/>
      <c r="B11" s="26"/>
      <c r="C11" s="26"/>
      <c r="D11" s="26"/>
      <c r="E11" s="7"/>
      <c r="F11" s="7"/>
    </row>
    <row r="12" spans="1:21" ht="15.5" x14ac:dyDescent="0.35">
      <c r="A12" s="62" t="s">
        <v>369</v>
      </c>
      <c r="B12" s="62"/>
      <c r="C12" s="62"/>
      <c r="D12" s="62"/>
      <c r="E12" s="71">
        <v>40</v>
      </c>
      <c r="F12" s="71"/>
      <c r="G12" s="71"/>
      <c r="H12" s="26" t="s">
        <v>13</v>
      </c>
    </row>
    <row r="13" spans="1:21" ht="15.5" x14ac:dyDescent="0.35">
      <c r="A13" s="25"/>
      <c r="B13" s="26"/>
      <c r="C13" s="26"/>
      <c r="D13" s="26"/>
      <c r="E13" s="7"/>
      <c r="F13" s="7"/>
    </row>
    <row r="14" spans="1:21" ht="15.5" x14ac:dyDescent="0.35">
      <c r="A14" s="62" t="s">
        <v>370</v>
      </c>
      <c r="B14" s="62"/>
      <c r="C14" s="62"/>
      <c r="D14" s="62"/>
      <c r="E14" s="71">
        <v>28</v>
      </c>
      <c r="F14" s="71"/>
      <c r="G14" s="71"/>
    </row>
    <row r="16" spans="1:21" s="24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360</v>
      </c>
      <c r="F16" s="16" t="s">
        <v>139</v>
      </c>
      <c r="G16" s="72" t="s">
        <v>17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16" t="s">
        <v>4</v>
      </c>
      <c r="T16" s="16" t="s">
        <v>10</v>
      </c>
      <c r="U16" s="16" t="s">
        <v>18</v>
      </c>
    </row>
    <row r="17" spans="1:21" x14ac:dyDescent="0.35">
      <c r="A17" s="19"/>
      <c r="B17" s="18"/>
      <c r="C17" s="18"/>
      <c r="D17" s="13"/>
      <c r="E17" s="22"/>
      <c r="F17" s="22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34">
        <v>11</v>
      </c>
      <c r="R17" s="34">
        <v>12</v>
      </c>
      <c r="S17" s="14"/>
      <c r="T17" s="14"/>
      <c r="U17" s="19"/>
    </row>
    <row r="18" spans="1:21" x14ac:dyDescent="0.35">
      <c r="A18" s="14">
        <f>ROW(A1)</f>
        <v>1</v>
      </c>
      <c r="B18" s="76" t="s">
        <v>654</v>
      </c>
      <c r="C18" s="76" t="s">
        <v>435</v>
      </c>
      <c r="D18" s="76" t="s">
        <v>100</v>
      </c>
      <c r="E18" s="76" t="s">
        <v>109</v>
      </c>
      <c r="F18" s="30" t="s">
        <v>655</v>
      </c>
      <c r="G18" s="77">
        <v>1</v>
      </c>
      <c r="H18" s="77">
        <v>1</v>
      </c>
      <c r="I18" s="77">
        <v>0</v>
      </c>
      <c r="J18" s="77">
        <v>1</v>
      </c>
      <c r="K18" s="77">
        <v>2</v>
      </c>
      <c r="L18" s="77">
        <v>2</v>
      </c>
      <c r="M18" s="77">
        <v>3</v>
      </c>
      <c r="N18" s="77">
        <v>1.5</v>
      </c>
      <c r="O18" s="77">
        <v>1</v>
      </c>
      <c r="P18" s="77">
        <v>3</v>
      </c>
      <c r="Q18" s="77">
        <v>4</v>
      </c>
      <c r="R18" s="77">
        <v>1</v>
      </c>
      <c r="S18" s="14">
        <f t="shared" ref="S18:S56" si="0">SUM(G18:R18)</f>
        <v>20.5</v>
      </c>
      <c r="T18" s="5">
        <f t="shared" ref="T18:T27" si="1">S18/28</f>
        <v>0.7321428571428571</v>
      </c>
      <c r="U18" s="15" t="s">
        <v>113</v>
      </c>
    </row>
    <row r="19" spans="1:21" x14ac:dyDescent="0.35">
      <c r="A19" s="14">
        <v>2</v>
      </c>
      <c r="B19" s="76" t="s">
        <v>656</v>
      </c>
      <c r="C19" s="76" t="s">
        <v>657</v>
      </c>
      <c r="D19" s="76" t="s">
        <v>658</v>
      </c>
      <c r="E19" s="76" t="s">
        <v>109</v>
      </c>
      <c r="F19" s="30" t="s">
        <v>659</v>
      </c>
      <c r="G19" s="77">
        <v>1</v>
      </c>
      <c r="H19" s="77">
        <v>1</v>
      </c>
      <c r="I19" s="77">
        <v>0</v>
      </c>
      <c r="J19" s="77">
        <v>1</v>
      </c>
      <c r="K19" s="77">
        <v>2</v>
      </c>
      <c r="L19" s="77">
        <v>2</v>
      </c>
      <c r="M19" s="77">
        <v>3</v>
      </c>
      <c r="N19" s="77">
        <v>1.5</v>
      </c>
      <c r="O19" s="77">
        <v>1</v>
      </c>
      <c r="P19" s="77">
        <v>3</v>
      </c>
      <c r="Q19" s="77">
        <v>4</v>
      </c>
      <c r="R19" s="77">
        <v>1</v>
      </c>
      <c r="S19" s="14">
        <f t="shared" si="0"/>
        <v>20.5</v>
      </c>
      <c r="T19" s="5">
        <f t="shared" si="1"/>
        <v>0.7321428571428571</v>
      </c>
      <c r="U19" s="15" t="s">
        <v>113</v>
      </c>
    </row>
    <row r="20" spans="1:21" x14ac:dyDescent="0.35">
      <c r="A20" s="14">
        <v>3</v>
      </c>
      <c r="B20" s="76" t="s">
        <v>660</v>
      </c>
      <c r="C20" s="76" t="s">
        <v>648</v>
      </c>
      <c r="D20" s="76" t="s">
        <v>56</v>
      </c>
      <c r="E20" s="76" t="s">
        <v>109</v>
      </c>
      <c r="F20" s="78" t="s">
        <v>661</v>
      </c>
      <c r="G20" s="77">
        <v>0</v>
      </c>
      <c r="H20" s="77">
        <v>1</v>
      </c>
      <c r="I20" s="77">
        <v>1</v>
      </c>
      <c r="J20" s="77">
        <v>0</v>
      </c>
      <c r="K20" s="77">
        <v>1</v>
      </c>
      <c r="L20" s="77">
        <v>2</v>
      </c>
      <c r="M20" s="77">
        <v>3</v>
      </c>
      <c r="N20" s="77">
        <v>2</v>
      </c>
      <c r="O20" s="77">
        <v>0</v>
      </c>
      <c r="P20" s="77">
        <v>3</v>
      </c>
      <c r="Q20" s="77">
        <v>4</v>
      </c>
      <c r="R20" s="77">
        <v>3</v>
      </c>
      <c r="S20" s="14">
        <f t="shared" si="0"/>
        <v>20</v>
      </c>
      <c r="T20" s="5">
        <f t="shared" si="1"/>
        <v>0.7142857142857143</v>
      </c>
      <c r="U20" s="15" t="s">
        <v>112</v>
      </c>
    </row>
    <row r="21" spans="1:21" x14ac:dyDescent="0.35">
      <c r="A21" s="14">
        <v>4</v>
      </c>
      <c r="B21" s="76" t="s">
        <v>662</v>
      </c>
      <c r="C21" s="76" t="s">
        <v>86</v>
      </c>
      <c r="D21" s="76" t="s">
        <v>58</v>
      </c>
      <c r="E21" s="76" t="s">
        <v>109</v>
      </c>
      <c r="F21" s="79" t="s">
        <v>663</v>
      </c>
      <c r="G21" s="77">
        <v>1</v>
      </c>
      <c r="H21" s="77">
        <v>0.5</v>
      </c>
      <c r="I21" s="77">
        <v>0</v>
      </c>
      <c r="J21" s="77">
        <v>1</v>
      </c>
      <c r="K21" s="77">
        <v>2</v>
      </c>
      <c r="L21" s="77">
        <v>1</v>
      </c>
      <c r="M21" s="77">
        <v>2.5</v>
      </c>
      <c r="N21" s="77">
        <v>2.5</v>
      </c>
      <c r="O21" s="77">
        <v>1</v>
      </c>
      <c r="P21" s="77">
        <v>3</v>
      </c>
      <c r="Q21" s="77">
        <v>4</v>
      </c>
      <c r="R21" s="77">
        <v>1</v>
      </c>
      <c r="S21" s="14">
        <f t="shared" si="0"/>
        <v>19.5</v>
      </c>
      <c r="T21" s="5">
        <f t="shared" si="1"/>
        <v>0.6964285714285714</v>
      </c>
      <c r="U21" s="15" t="s">
        <v>112</v>
      </c>
    </row>
    <row r="22" spans="1:21" x14ac:dyDescent="0.35">
      <c r="A22" s="14">
        <f>ROW(A5)</f>
        <v>5</v>
      </c>
      <c r="B22" s="76" t="s">
        <v>664</v>
      </c>
      <c r="C22" s="76" t="s">
        <v>74</v>
      </c>
      <c r="D22" s="76" t="s">
        <v>36</v>
      </c>
      <c r="E22" s="76" t="s">
        <v>109</v>
      </c>
      <c r="F22" s="79" t="s">
        <v>665</v>
      </c>
      <c r="G22" s="77">
        <v>1</v>
      </c>
      <c r="H22" s="77">
        <v>0.5</v>
      </c>
      <c r="I22" s="77">
        <v>0</v>
      </c>
      <c r="J22" s="77">
        <v>1</v>
      </c>
      <c r="K22" s="77">
        <v>2</v>
      </c>
      <c r="L22" s="77">
        <v>1</v>
      </c>
      <c r="M22" s="77">
        <v>2.5</v>
      </c>
      <c r="N22" s="77">
        <v>2.5</v>
      </c>
      <c r="O22" s="77">
        <v>1</v>
      </c>
      <c r="P22" s="77">
        <v>3</v>
      </c>
      <c r="Q22" s="77">
        <v>4</v>
      </c>
      <c r="R22" s="77">
        <v>1</v>
      </c>
      <c r="S22" s="14">
        <f t="shared" si="0"/>
        <v>19.5</v>
      </c>
      <c r="T22" s="5">
        <f t="shared" si="1"/>
        <v>0.6964285714285714</v>
      </c>
      <c r="U22" s="15" t="s">
        <v>112</v>
      </c>
    </row>
    <row r="23" spans="1:21" x14ac:dyDescent="0.35">
      <c r="A23" s="14">
        <f>ROW(A6)</f>
        <v>6</v>
      </c>
      <c r="B23" s="76" t="s">
        <v>666</v>
      </c>
      <c r="C23" s="76" t="s">
        <v>123</v>
      </c>
      <c r="D23" s="76" t="s">
        <v>62</v>
      </c>
      <c r="E23" s="76" t="s">
        <v>109</v>
      </c>
      <c r="F23" s="76" t="s">
        <v>667</v>
      </c>
      <c r="G23" s="77">
        <v>1</v>
      </c>
      <c r="H23" s="77">
        <v>0</v>
      </c>
      <c r="I23" s="77">
        <v>0</v>
      </c>
      <c r="J23" s="77">
        <v>1</v>
      </c>
      <c r="K23" s="77">
        <v>1</v>
      </c>
      <c r="L23" s="77">
        <v>2</v>
      </c>
      <c r="M23" s="77">
        <v>1.5</v>
      </c>
      <c r="N23" s="77">
        <v>3</v>
      </c>
      <c r="O23" s="77">
        <v>0</v>
      </c>
      <c r="P23" s="77">
        <v>3</v>
      </c>
      <c r="Q23" s="77">
        <v>1</v>
      </c>
      <c r="R23" s="77">
        <v>4</v>
      </c>
      <c r="S23" s="14">
        <f t="shared" si="0"/>
        <v>17.5</v>
      </c>
      <c r="T23" s="5">
        <f t="shared" si="1"/>
        <v>0.625</v>
      </c>
      <c r="U23" s="15" t="s">
        <v>112</v>
      </c>
    </row>
    <row r="24" spans="1:21" x14ac:dyDescent="0.35">
      <c r="A24" s="14">
        <v>7</v>
      </c>
      <c r="B24" s="76" t="s">
        <v>668</v>
      </c>
      <c r="C24" s="76" t="s">
        <v>88</v>
      </c>
      <c r="D24" s="76" t="s">
        <v>592</v>
      </c>
      <c r="E24" s="30" t="s">
        <v>110</v>
      </c>
      <c r="F24" s="80" t="s">
        <v>669</v>
      </c>
      <c r="G24" s="77">
        <v>1</v>
      </c>
      <c r="H24" s="77">
        <v>0.5</v>
      </c>
      <c r="I24" s="77">
        <v>1</v>
      </c>
      <c r="J24" s="77">
        <v>1</v>
      </c>
      <c r="K24" s="77">
        <v>2</v>
      </c>
      <c r="L24" s="77">
        <v>2</v>
      </c>
      <c r="M24" s="77">
        <v>2</v>
      </c>
      <c r="N24" s="13">
        <v>2</v>
      </c>
      <c r="O24" s="77">
        <v>0</v>
      </c>
      <c r="P24" s="77">
        <v>3</v>
      </c>
      <c r="Q24" s="77">
        <v>0</v>
      </c>
      <c r="R24" s="77">
        <v>3</v>
      </c>
      <c r="S24" s="14">
        <f t="shared" si="0"/>
        <v>17.5</v>
      </c>
      <c r="T24" s="5">
        <f t="shared" si="1"/>
        <v>0.625</v>
      </c>
      <c r="U24" s="15" t="s">
        <v>112</v>
      </c>
    </row>
    <row r="25" spans="1:21" x14ac:dyDescent="0.35">
      <c r="A25" s="14">
        <v>8</v>
      </c>
      <c r="B25" s="76" t="s">
        <v>670</v>
      </c>
      <c r="C25" s="76" t="s">
        <v>53</v>
      </c>
      <c r="D25" s="76" t="s">
        <v>457</v>
      </c>
      <c r="E25" s="76" t="s">
        <v>109</v>
      </c>
      <c r="F25" s="79" t="s">
        <v>671</v>
      </c>
      <c r="G25" s="77">
        <v>1</v>
      </c>
      <c r="H25" s="77">
        <v>0.5</v>
      </c>
      <c r="I25" s="77">
        <v>0</v>
      </c>
      <c r="J25" s="77">
        <v>1</v>
      </c>
      <c r="K25" s="77">
        <v>2</v>
      </c>
      <c r="L25" s="77">
        <v>1</v>
      </c>
      <c r="M25" s="77">
        <v>2.5</v>
      </c>
      <c r="N25" s="77">
        <v>2.5</v>
      </c>
      <c r="O25" s="77">
        <v>1</v>
      </c>
      <c r="P25" s="77">
        <v>0</v>
      </c>
      <c r="Q25" s="77">
        <v>4</v>
      </c>
      <c r="R25" s="77">
        <v>1</v>
      </c>
      <c r="S25" s="14">
        <f t="shared" si="0"/>
        <v>16.5</v>
      </c>
      <c r="T25" s="5">
        <f t="shared" si="1"/>
        <v>0.5892857142857143</v>
      </c>
      <c r="U25" s="15" t="s">
        <v>112</v>
      </c>
    </row>
    <row r="26" spans="1:21" x14ac:dyDescent="0.35">
      <c r="A26" s="14">
        <v>9</v>
      </c>
      <c r="B26" s="76" t="s">
        <v>672</v>
      </c>
      <c r="C26" s="76" t="s">
        <v>41</v>
      </c>
      <c r="D26" s="76" t="s">
        <v>28</v>
      </c>
      <c r="E26" s="76" t="s">
        <v>109</v>
      </c>
      <c r="F26" s="79" t="s">
        <v>673</v>
      </c>
      <c r="G26" s="77">
        <v>1</v>
      </c>
      <c r="H26" s="77">
        <v>0</v>
      </c>
      <c r="I26" s="77">
        <v>0</v>
      </c>
      <c r="J26" s="77">
        <v>0</v>
      </c>
      <c r="K26" s="77">
        <v>2</v>
      </c>
      <c r="L26" s="77">
        <v>1</v>
      </c>
      <c r="M26" s="77">
        <v>2.5</v>
      </c>
      <c r="N26" s="77">
        <v>2</v>
      </c>
      <c r="O26" s="77">
        <v>0</v>
      </c>
      <c r="P26" s="77">
        <v>3</v>
      </c>
      <c r="Q26" s="77">
        <v>2</v>
      </c>
      <c r="R26" s="77">
        <v>3</v>
      </c>
      <c r="S26" s="14">
        <f t="shared" si="0"/>
        <v>16.5</v>
      </c>
      <c r="T26" s="5">
        <f t="shared" si="1"/>
        <v>0.5892857142857143</v>
      </c>
      <c r="U26" s="15" t="s">
        <v>112</v>
      </c>
    </row>
    <row r="27" spans="1:21" x14ac:dyDescent="0.35">
      <c r="A27" s="14">
        <v>10</v>
      </c>
      <c r="B27" s="76" t="s">
        <v>674</v>
      </c>
      <c r="C27" s="76" t="s">
        <v>60</v>
      </c>
      <c r="D27" s="76" t="s">
        <v>78</v>
      </c>
      <c r="E27" s="76" t="s">
        <v>109</v>
      </c>
      <c r="F27" s="76" t="s">
        <v>675</v>
      </c>
      <c r="G27" s="77">
        <v>0</v>
      </c>
      <c r="H27" s="77">
        <v>0</v>
      </c>
      <c r="I27" s="77">
        <v>0</v>
      </c>
      <c r="J27" s="77">
        <v>2</v>
      </c>
      <c r="K27" s="77">
        <v>1</v>
      </c>
      <c r="L27" s="77">
        <v>2</v>
      </c>
      <c r="M27" s="77">
        <v>2.5</v>
      </c>
      <c r="N27" s="77">
        <v>3</v>
      </c>
      <c r="O27" s="77">
        <v>0</v>
      </c>
      <c r="P27" s="77">
        <v>3</v>
      </c>
      <c r="Q27" s="77">
        <v>0</v>
      </c>
      <c r="R27" s="77">
        <v>3</v>
      </c>
      <c r="S27" s="14">
        <f t="shared" si="0"/>
        <v>16.5</v>
      </c>
      <c r="T27" s="5">
        <f t="shared" si="1"/>
        <v>0.5892857142857143</v>
      </c>
      <c r="U27" s="15" t="s">
        <v>112</v>
      </c>
    </row>
    <row r="28" spans="1:21" x14ac:dyDescent="0.35">
      <c r="A28" s="14">
        <v>11</v>
      </c>
      <c r="B28" s="30" t="s">
        <v>676</v>
      </c>
      <c r="C28" s="30" t="s">
        <v>25</v>
      </c>
      <c r="D28" s="30" t="s">
        <v>35</v>
      </c>
      <c r="E28" s="79" t="s">
        <v>107</v>
      </c>
      <c r="F28" s="79" t="s">
        <v>677</v>
      </c>
      <c r="G28" s="13">
        <v>1</v>
      </c>
      <c r="H28" s="13">
        <v>0</v>
      </c>
      <c r="I28" s="13">
        <v>0</v>
      </c>
      <c r="J28" s="13">
        <v>1</v>
      </c>
      <c r="K28" s="13">
        <v>2</v>
      </c>
      <c r="L28" s="13">
        <v>1</v>
      </c>
      <c r="M28" s="13">
        <v>2.5</v>
      </c>
      <c r="N28" s="13">
        <v>2.5</v>
      </c>
      <c r="O28" s="13">
        <v>0</v>
      </c>
      <c r="P28" s="13">
        <v>0</v>
      </c>
      <c r="Q28" s="13">
        <v>4</v>
      </c>
      <c r="R28" s="13">
        <v>1</v>
      </c>
      <c r="S28" s="14">
        <f t="shared" si="0"/>
        <v>15</v>
      </c>
      <c r="T28" s="5">
        <f>S28/$E$14</f>
        <v>0.5357142857142857</v>
      </c>
      <c r="U28" s="15" t="s">
        <v>114</v>
      </c>
    </row>
    <row r="29" spans="1:21" x14ac:dyDescent="0.35">
      <c r="A29" s="14">
        <v>12</v>
      </c>
      <c r="B29" s="76" t="s">
        <v>678</v>
      </c>
      <c r="C29" s="76" t="s">
        <v>73</v>
      </c>
      <c r="D29" s="76" t="s">
        <v>23</v>
      </c>
      <c r="E29" s="76" t="s">
        <v>109</v>
      </c>
      <c r="F29" s="79" t="s">
        <v>679</v>
      </c>
      <c r="G29" s="77">
        <v>1</v>
      </c>
      <c r="H29" s="77">
        <v>1</v>
      </c>
      <c r="I29" s="77">
        <v>0</v>
      </c>
      <c r="J29" s="77">
        <v>1</v>
      </c>
      <c r="K29" s="77">
        <v>1</v>
      </c>
      <c r="L29" s="77">
        <v>1</v>
      </c>
      <c r="M29" s="77">
        <v>1.5</v>
      </c>
      <c r="N29" s="77">
        <v>2.5</v>
      </c>
      <c r="O29" s="77">
        <v>0</v>
      </c>
      <c r="P29" s="77">
        <v>2</v>
      </c>
      <c r="Q29" s="77">
        <v>0</v>
      </c>
      <c r="R29" s="77">
        <v>4</v>
      </c>
      <c r="S29" s="14">
        <f t="shared" si="0"/>
        <v>15</v>
      </c>
      <c r="T29" s="5">
        <f>S29/28</f>
        <v>0.5357142857142857</v>
      </c>
      <c r="U29" s="15" t="s">
        <v>114</v>
      </c>
    </row>
    <row r="30" spans="1:21" x14ac:dyDescent="0.35">
      <c r="A30" s="14">
        <v>13</v>
      </c>
      <c r="B30" s="76" t="s">
        <v>680</v>
      </c>
      <c r="C30" s="76" t="s">
        <v>525</v>
      </c>
      <c r="D30" s="76" t="s">
        <v>100</v>
      </c>
      <c r="E30" s="76" t="s">
        <v>109</v>
      </c>
      <c r="F30" s="76" t="s">
        <v>681</v>
      </c>
      <c r="G30" s="77">
        <v>1</v>
      </c>
      <c r="H30" s="77">
        <v>1</v>
      </c>
      <c r="I30" s="77">
        <v>0</v>
      </c>
      <c r="J30" s="77">
        <v>1</v>
      </c>
      <c r="K30" s="77">
        <v>1</v>
      </c>
      <c r="L30" s="77">
        <v>1</v>
      </c>
      <c r="M30" s="77">
        <v>1.5</v>
      </c>
      <c r="N30" s="77">
        <v>2.5</v>
      </c>
      <c r="O30" s="77">
        <v>0</v>
      </c>
      <c r="P30" s="77">
        <v>2</v>
      </c>
      <c r="Q30" s="77">
        <v>0</v>
      </c>
      <c r="R30" s="77">
        <v>4</v>
      </c>
      <c r="S30" s="14">
        <f t="shared" si="0"/>
        <v>15</v>
      </c>
      <c r="T30" s="5">
        <f>S30/28</f>
        <v>0.5357142857142857</v>
      </c>
      <c r="U30" s="15" t="s">
        <v>114</v>
      </c>
    </row>
    <row r="31" spans="1:21" x14ac:dyDescent="0.35">
      <c r="A31" s="14">
        <v>14</v>
      </c>
      <c r="B31" s="30" t="s">
        <v>682</v>
      </c>
      <c r="C31" s="30" t="s">
        <v>683</v>
      </c>
      <c r="D31" s="30" t="s">
        <v>27</v>
      </c>
      <c r="E31" s="30" t="s">
        <v>110</v>
      </c>
      <c r="F31" s="41" t="s">
        <v>684</v>
      </c>
      <c r="G31" s="13">
        <v>1</v>
      </c>
      <c r="H31" s="13">
        <v>0</v>
      </c>
      <c r="I31" s="13">
        <v>0</v>
      </c>
      <c r="J31" s="13">
        <v>1</v>
      </c>
      <c r="K31" s="13">
        <v>1</v>
      </c>
      <c r="L31" s="13">
        <v>2</v>
      </c>
      <c r="M31" s="13">
        <v>2.5</v>
      </c>
      <c r="N31" s="13">
        <v>2.5</v>
      </c>
      <c r="O31" s="13">
        <v>0</v>
      </c>
      <c r="P31" s="13">
        <v>2</v>
      </c>
      <c r="Q31" s="13">
        <v>1</v>
      </c>
      <c r="R31" s="13">
        <v>2</v>
      </c>
      <c r="S31" s="14">
        <f t="shared" si="0"/>
        <v>15</v>
      </c>
      <c r="T31" s="5">
        <f>S31/$E$14</f>
        <v>0.5357142857142857</v>
      </c>
      <c r="U31" s="15" t="s">
        <v>114</v>
      </c>
    </row>
    <row r="32" spans="1:21" x14ac:dyDescent="0.35">
      <c r="A32" s="14">
        <v>15</v>
      </c>
      <c r="B32" s="30" t="s">
        <v>685</v>
      </c>
      <c r="C32" s="30" t="s">
        <v>686</v>
      </c>
      <c r="D32" s="30" t="s">
        <v>35</v>
      </c>
      <c r="E32" s="30" t="s">
        <v>687</v>
      </c>
      <c r="F32" s="81" t="s">
        <v>688</v>
      </c>
      <c r="G32" s="13">
        <v>1</v>
      </c>
      <c r="H32" s="13">
        <v>1</v>
      </c>
      <c r="I32" s="13">
        <v>1</v>
      </c>
      <c r="J32" s="13">
        <v>2</v>
      </c>
      <c r="K32" s="13">
        <v>1</v>
      </c>
      <c r="L32" s="13">
        <v>2</v>
      </c>
      <c r="M32" s="13">
        <v>1.5</v>
      </c>
      <c r="N32" s="13">
        <v>2</v>
      </c>
      <c r="O32" s="13">
        <v>3</v>
      </c>
      <c r="P32" s="13">
        <v>0</v>
      </c>
      <c r="Q32" s="13">
        <v>0</v>
      </c>
      <c r="R32" s="13">
        <v>0</v>
      </c>
      <c r="S32" s="14">
        <f t="shared" si="0"/>
        <v>14.5</v>
      </c>
      <c r="T32" s="5">
        <f>S32/$E$14</f>
        <v>0.5178571428571429</v>
      </c>
      <c r="U32" s="15" t="s">
        <v>114</v>
      </c>
    </row>
    <row r="33" spans="1:21" x14ac:dyDescent="0.35">
      <c r="A33" s="14">
        <v>16</v>
      </c>
      <c r="B33" s="30" t="s">
        <v>689</v>
      </c>
      <c r="C33" s="30" t="s">
        <v>44</v>
      </c>
      <c r="D33" s="30" t="s">
        <v>96</v>
      </c>
      <c r="E33" s="30" t="s">
        <v>687</v>
      </c>
      <c r="F33" s="81" t="s">
        <v>690</v>
      </c>
      <c r="G33" s="13">
        <v>1</v>
      </c>
      <c r="H33" s="13">
        <v>0</v>
      </c>
      <c r="I33" s="13">
        <v>0</v>
      </c>
      <c r="J33" s="13">
        <v>0</v>
      </c>
      <c r="K33" s="13">
        <v>1</v>
      </c>
      <c r="L33" s="13">
        <v>2</v>
      </c>
      <c r="M33" s="82">
        <v>1.5</v>
      </c>
      <c r="N33" s="13">
        <v>2.5</v>
      </c>
      <c r="O33" s="13">
        <v>0</v>
      </c>
      <c r="P33" s="77">
        <v>3</v>
      </c>
      <c r="Q33" s="77">
        <v>2</v>
      </c>
      <c r="R33" s="13">
        <v>1</v>
      </c>
      <c r="S33" s="14">
        <f t="shared" si="0"/>
        <v>14</v>
      </c>
      <c r="T33" s="5">
        <f>S33/$E$14</f>
        <v>0.5</v>
      </c>
      <c r="U33" s="15" t="s">
        <v>114</v>
      </c>
    </row>
    <row r="34" spans="1:21" x14ac:dyDescent="0.35">
      <c r="A34" s="14">
        <v>17</v>
      </c>
      <c r="B34" s="30" t="s">
        <v>691</v>
      </c>
      <c r="C34" s="30" t="s">
        <v>692</v>
      </c>
      <c r="D34" s="30" t="s">
        <v>33</v>
      </c>
      <c r="E34" s="30" t="s">
        <v>687</v>
      </c>
      <c r="F34" s="30" t="s">
        <v>693</v>
      </c>
      <c r="G34" s="13">
        <v>1</v>
      </c>
      <c r="H34" s="13">
        <v>0.5</v>
      </c>
      <c r="I34" s="13">
        <v>1</v>
      </c>
      <c r="J34" s="13">
        <v>2</v>
      </c>
      <c r="K34" s="13">
        <v>1</v>
      </c>
      <c r="L34" s="13">
        <v>1</v>
      </c>
      <c r="M34" s="13">
        <v>3</v>
      </c>
      <c r="N34" s="13">
        <v>1.5</v>
      </c>
      <c r="O34" s="13">
        <v>0</v>
      </c>
      <c r="P34" s="13">
        <v>3</v>
      </c>
      <c r="Q34" s="13">
        <v>0</v>
      </c>
      <c r="R34" s="13">
        <v>0</v>
      </c>
      <c r="S34" s="14">
        <f t="shared" si="0"/>
        <v>14</v>
      </c>
      <c r="T34" s="5">
        <f>S34/$E$14</f>
        <v>0.5</v>
      </c>
      <c r="U34" s="15" t="s">
        <v>114</v>
      </c>
    </row>
    <row r="35" spans="1:21" x14ac:dyDescent="0.35">
      <c r="A35" s="14">
        <v>18</v>
      </c>
      <c r="B35" s="76" t="s">
        <v>694</v>
      </c>
      <c r="C35" s="76" t="s">
        <v>648</v>
      </c>
      <c r="D35" s="76" t="s">
        <v>27</v>
      </c>
      <c r="E35" s="76" t="s">
        <v>109</v>
      </c>
      <c r="F35" s="78" t="s">
        <v>695</v>
      </c>
      <c r="G35" s="77">
        <v>1</v>
      </c>
      <c r="H35" s="77">
        <v>0</v>
      </c>
      <c r="I35" s="77">
        <v>0</v>
      </c>
      <c r="J35" s="77">
        <v>1</v>
      </c>
      <c r="K35" s="77">
        <v>2</v>
      </c>
      <c r="L35" s="77">
        <v>2</v>
      </c>
      <c r="M35" s="77">
        <v>3</v>
      </c>
      <c r="N35" s="77">
        <v>1.5</v>
      </c>
      <c r="O35" s="77">
        <v>0</v>
      </c>
      <c r="P35" s="77">
        <v>2</v>
      </c>
      <c r="Q35" s="77">
        <v>0</v>
      </c>
      <c r="R35" s="77">
        <v>1</v>
      </c>
      <c r="S35" s="14">
        <f t="shared" si="0"/>
        <v>13.5</v>
      </c>
      <c r="T35" s="5">
        <f>S35/28</f>
        <v>0.48214285714285715</v>
      </c>
      <c r="U35" s="15" t="s">
        <v>114</v>
      </c>
    </row>
    <row r="36" spans="1:21" x14ac:dyDescent="0.35">
      <c r="A36" s="14">
        <v>19</v>
      </c>
      <c r="B36" s="76" t="s">
        <v>696</v>
      </c>
      <c r="C36" s="76" t="s">
        <v>697</v>
      </c>
      <c r="D36" s="76" t="s">
        <v>610</v>
      </c>
      <c r="E36" s="76" t="s">
        <v>109</v>
      </c>
      <c r="F36" s="76" t="s">
        <v>698</v>
      </c>
      <c r="G36" s="77">
        <v>1</v>
      </c>
      <c r="H36" s="77">
        <v>1</v>
      </c>
      <c r="I36" s="77">
        <v>0</v>
      </c>
      <c r="J36" s="77">
        <v>0</v>
      </c>
      <c r="K36" s="77">
        <v>2</v>
      </c>
      <c r="L36" s="77">
        <v>1</v>
      </c>
      <c r="M36" s="77">
        <v>2</v>
      </c>
      <c r="N36" s="13">
        <v>2.5</v>
      </c>
      <c r="O36" s="77">
        <v>0</v>
      </c>
      <c r="P36" s="77">
        <v>0</v>
      </c>
      <c r="Q36" s="77">
        <v>1</v>
      </c>
      <c r="R36" s="77">
        <v>3</v>
      </c>
      <c r="S36" s="14">
        <f t="shared" si="0"/>
        <v>13.5</v>
      </c>
      <c r="T36" s="5">
        <f>S36/28</f>
        <v>0.48214285714285715</v>
      </c>
      <c r="U36" s="15" t="s">
        <v>114</v>
      </c>
    </row>
    <row r="37" spans="1:21" x14ac:dyDescent="0.35">
      <c r="A37" s="14">
        <v>20</v>
      </c>
      <c r="B37" s="30" t="s">
        <v>699</v>
      </c>
      <c r="C37" s="30" t="s">
        <v>34</v>
      </c>
      <c r="D37" s="30" t="s">
        <v>457</v>
      </c>
      <c r="E37" s="30" t="s">
        <v>110</v>
      </c>
      <c r="F37" s="30" t="s">
        <v>700</v>
      </c>
      <c r="G37" s="13">
        <v>1</v>
      </c>
      <c r="H37" s="13">
        <v>0</v>
      </c>
      <c r="I37" s="13">
        <v>1</v>
      </c>
      <c r="J37" s="13">
        <v>1</v>
      </c>
      <c r="K37" s="13">
        <v>2</v>
      </c>
      <c r="L37" s="13">
        <v>2</v>
      </c>
      <c r="M37" s="13">
        <v>1.5</v>
      </c>
      <c r="N37" s="13">
        <v>2</v>
      </c>
      <c r="O37" s="13">
        <v>0</v>
      </c>
      <c r="P37" s="13">
        <v>3</v>
      </c>
      <c r="Q37" s="13">
        <v>0</v>
      </c>
      <c r="R37" s="13">
        <v>0</v>
      </c>
      <c r="S37" s="14">
        <f t="shared" si="0"/>
        <v>13.5</v>
      </c>
      <c r="T37" s="5">
        <f>S37/$E$14</f>
        <v>0.48214285714285715</v>
      </c>
      <c r="U37" s="15" t="s">
        <v>114</v>
      </c>
    </row>
    <row r="38" spans="1:21" x14ac:dyDescent="0.35">
      <c r="A38" s="14">
        <v>21</v>
      </c>
      <c r="B38" s="30" t="s">
        <v>373</v>
      </c>
      <c r="C38" s="30" t="s">
        <v>25</v>
      </c>
      <c r="D38" s="30" t="s">
        <v>62</v>
      </c>
      <c r="E38" s="30" t="s">
        <v>110</v>
      </c>
      <c r="F38" s="76" t="s">
        <v>701</v>
      </c>
      <c r="G38" s="13">
        <v>1</v>
      </c>
      <c r="H38" s="13">
        <v>0.5</v>
      </c>
      <c r="I38" s="13">
        <v>1</v>
      </c>
      <c r="J38" s="13">
        <v>0</v>
      </c>
      <c r="K38" s="13">
        <v>2</v>
      </c>
      <c r="L38" s="13">
        <v>1</v>
      </c>
      <c r="M38" s="13">
        <v>2.5</v>
      </c>
      <c r="N38" s="13">
        <v>2.5</v>
      </c>
      <c r="O38" s="13">
        <v>0</v>
      </c>
      <c r="P38" s="13">
        <v>0</v>
      </c>
      <c r="Q38" s="13">
        <v>0</v>
      </c>
      <c r="R38" s="13">
        <v>3</v>
      </c>
      <c r="S38" s="14">
        <f t="shared" si="0"/>
        <v>13.5</v>
      </c>
      <c r="T38" s="5">
        <f>S38/$E$14</f>
        <v>0.48214285714285715</v>
      </c>
      <c r="U38" s="15" t="s">
        <v>114</v>
      </c>
    </row>
    <row r="39" spans="1:21" x14ac:dyDescent="0.35">
      <c r="A39" s="14">
        <v>22</v>
      </c>
      <c r="B39" s="30" t="s">
        <v>702</v>
      </c>
      <c r="C39" s="30" t="s">
        <v>54</v>
      </c>
      <c r="D39" s="30" t="s">
        <v>436</v>
      </c>
      <c r="E39" s="30" t="s">
        <v>110</v>
      </c>
      <c r="F39" s="76" t="s">
        <v>703</v>
      </c>
      <c r="G39" s="13">
        <v>1</v>
      </c>
      <c r="H39" s="13">
        <v>0.5</v>
      </c>
      <c r="I39" s="13">
        <v>0</v>
      </c>
      <c r="J39" s="13">
        <v>0</v>
      </c>
      <c r="K39" s="13">
        <v>2</v>
      </c>
      <c r="L39" s="13">
        <v>2</v>
      </c>
      <c r="M39" s="13">
        <v>0</v>
      </c>
      <c r="N39" s="82">
        <v>2.5</v>
      </c>
      <c r="O39" s="13">
        <v>0</v>
      </c>
      <c r="P39" s="13">
        <v>3</v>
      </c>
      <c r="Q39" s="13">
        <v>1</v>
      </c>
      <c r="R39" s="13">
        <v>1</v>
      </c>
      <c r="S39" s="14">
        <f t="shared" si="0"/>
        <v>13</v>
      </c>
      <c r="T39" s="5">
        <f>S39/$E$14</f>
        <v>0.4642857142857143</v>
      </c>
      <c r="U39" s="15" t="s">
        <v>114</v>
      </c>
    </row>
    <row r="40" spans="1:21" x14ac:dyDescent="0.35">
      <c r="A40" s="14">
        <v>23</v>
      </c>
      <c r="B40" s="76" t="s">
        <v>704</v>
      </c>
      <c r="C40" s="76" t="s">
        <v>525</v>
      </c>
      <c r="D40" s="76" t="s">
        <v>62</v>
      </c>
      <c r="E40" s="76" t="s">
        <v>109</v>
      </c>
      <c r="F40" s="30" t="s">
        <v>705</v>
      </c>
      <c r="G40" s="77">
        <v>1</v>
      </c>
      <c r="H40" s="77">
        <v>0.5</v>
      </c>
      <c r="I40" s="77">
        <v>0</v>
      </c>
      <c r="J40" s="77">
        <v>0</v>
      </c>
      <c r="K40" s="77">
        <v>2</v>
      </c>
      <c r="L40" s="77">
        <v>0</v>
      </c>
      <c r="M40" s="77">
        <v>2.5</v>
      </c>
      <c r="N40" s="77">
        <v>1.5</v>
      </c>
      <c r="O40" s="77">
        <v>0</v>
      </c>
      <c r="P40" s="77">
        <v>3</v>
      </c>
      <c r="Q40" s="77">
        <v>2</v>
      </c>
      <c r="R40" s="77">
        <v>0</v>
      </c>
      <c r="S40" s="14">
        <f t="shared" si="0"/>
        <v>12.5</v>
      </c>
      <c r="T40" s="5">
        <f>S40/28</f>
        <v>0.44642857142857145</v>
      </c>
      <c r="U40" s="15" t="s">
        <v>114</v>
      </c>
    </row>
    <row r="41" spans="1:21" x14ac:dyDescent="0.35">
      <c r="A41" s="14">
        <v>24</v>
      </c>
      <c r="B41" s="76" t="s">
        <v>706</v>
      </c>
      <c r="C41" s="76" t="s">
        <v>123</v>
      </c>
      <c r="D41" s="76" t="s">
        <v>38</v>
      </c>
      <c r="E41" s="76" t="s">
        <v>109</v>
      </c>
      <c r="F41" s="30" t="s">
        <v>707</v>
      </c>
      <c r="G41" s="77">
        <v>1</v>
      </c>
      <c r="H41" s="77">
        <v>0.5</v>
      </c>
      <c r="I41" s="77">
        <v>0</v>
      </c>
      <c r="J41" s="77">
        <v>0</v>
      </c>
      <c r="K41" s="77">
        <v>1</v>
      </c>
      <c r="L41" s="77">
        <v>1</v>
      </c>
      <c r="M41" s="77">
        <v>2.5</v>
      </c>
      <c r="N41" s="77">
        <v>1.5</v>
      </c>
      <c r="O41" s="77">
        <v>0</v>
      </c>
      <c r="P41" s="77">
        <v>3</v>
      </c>
      <c r="Q41" s="77">
        <v>2</v>
      </c>
      <c r="R41" s="77">
        <v>0</v>
      </c>
      <c r="S41" s="14">
        <f t="shared" si="0"/>
        <v>12.5</v>
      </c>
      <c r="T41" s="5">
        <f>S41/28</f>
        <v>0.44642857142857145</v>
      </c>
      <c r="U41" s="15" t="s">
        <v>114</v>
      </c>
    </row>
    <row r="42" spans="1:21" x14ac:dyDescent="0.35">
      <c r="A42" s="14">
        <v>25</v>
      </c>
      <c r="B42" s="30" t="s">
        <v>708</v>
      </c>
      <c r="C42" s="30" t="s">
        <v>709</v>
      </c>
      <c r="D42" s="30" t="s">
        <v>710</v>
      </c>
      <c r="E42" s="30" t="s">
        <v>110</v>
      </c>
      <c r="F42" s="79" t="s">
        <v>711</v>
      </c>
      <c r="G42" s="13">
        <v>1</v>
      </c>
      <c r="H42" s="13">
        <v>0</v>
      </c>
      <c r="I42" s="13">
        <v>1</v>
      </c>
      <c r="J42" s="13">
        <v>2</v>
      </c>
      <c r="K42" s="13">
        <v>2</v>
      </c>
      <c r="L42" s="13">
        <v>1</v>
      </c>
      <c r="M42" s="13">
        <v>2</v>
      </c>
      <c r="N42" s="13">
        <v>2.5</v>
      </c>
      <c r="O42" s="13">
        <v>0</v>
      </c>
      <c r="P42" s="13">
        <v>0</v>
      </c>
      <c r="Q42" s="13">
        <v>0</v>
      </c>
      <c r="R42" s="13">
        <v>1</v>
      </c>
      <c r="S42" s="14">
        <f t="shared" si="0"/>
        <v>12.5</v>
      </c>
      <c r="T42" s="5">
        <f t="shared" ref="T42:T47" si="2">S42/$E$14</f>
        <v>0.44642857142857145</v>
      </c>
      <c r="U42" s="15" t="s">
        <v>114</v>
      </c>
    </row>
    <row r="43" spans="1:21" x14ac:dyDescent="0.35">
      <c r="A43" s="14">
        <v>26</v>
      </c>
      <c r="B43" s="30" t="s">
        <v>712</v>
      </c>
      <c r="C43" s="30" t="s">
        <v>66</v>
      </c>
      <c r="D43" s="30" t="s">
        <v>63</v>
      </c>
      <c r="E43" s="30" t="s">
        <v>687</v>
      </c>
      <c r="F43" s="80" t="s">
        <v>713</v>
      </c>
      <c r="G43" s="13">
        <v>1</v>
      </c>
      <c r="H43" s="13">
        <v>1</v>
      </c>
      <c r="I43" s="13">
        <v>1</v>
      </c>
      <c r="J43" s="13">
        <v>1</v>
      </c>
      <c r="K43" s="13">
        <v>0</v>
      </c>
      <c r="L43" s="13">
        <v>2</v>
      </c>
      <c r="M43" s="13">
        <v>2</v>
      </c>
      <c r="N43" s="13">
        <v>2.5</v>
      </c>
      <c r="O43" s="13">
        <v>0</v>
      </c>
      <c r="P43" s="13">
        <v>2</v>
      </c>
      <c r="Q43" s="13">
        <v>0</v>
      </c>
      <c r="R43" s="13">
        <v>0</v>
      </c>
      <c r="S43" s="14">
        <f t="shared" si="0"/>
        <v>12.5</v>
      </c>
      <c r="T43" s="5">
        <f t="shared" si="2"/>
        <v>0.44642857142857145</v>
      </c>
      <c r="U43" s="15" t="s">
        <v>114</v>
      </c>
    </row>
    <row r="44" spans="1:21" x14ac:dyDescent="0.35">
      <c r="A44" s="14">
        <v>27</v>
      </c>
      <c r="B44" s="30" t="s">
        <v>714</v>
      </c>
      <c r="C44" s="30" t="s">
        <v>37</v>
      </c>
      <c r="D44" s="30" t="s">
        <v>97</v>
      </c>
      <c r="E44" s="30" t="s">
        <v>110</v>
      </c>
      <c r="F44" s="79" t="s">
        <v>715</v>
      </c>
      <c r="G44" s="13">
        <v>1</v>
      </c>
      <c r="H44" s="13">
        <v>1</v>
      </c>
      <c r="I44" s="13">
        <v>1</v>
      </c>
      <c r="J44" s="13">
        <v>1</v>
      </c>
      <c r="K44" s="13">
        <v>2</v>
      </c>
      <c r="L44" s="13">
        <v>1</v>
      </c>
      <c r="M44" s="13">
        <v>2</v>
      </c>
      <c r="N44" s="13">
        <v>3</v>
      </c>
      <c r="O44" s="13">
        <v>0</v>
      </c>
      <c r="P44" s="13">
        <v>0</v>
      </c>
      <c r="Q44" s="13">
        <v>0</v>
      </c>
      <c r="R44" s="13">
        <v>0</v>
      </c>
      <c r="S44" s="14">
        <f t="shared" si="0"/>
        <v>12</v>
      </c>
      <c r="T44" s="5">
        <f t="shared" si="2"/>
        <v>0.42857142857142855</v>
      </c>
      <c r="U44" s="15" t="s">
        <v>114</v>
      </c>
    </row>
    <row r="45" spans="1:21" x14ac:dyDescent="0.35">
      <c r="A45" s="14">
        <v>28</v>
      </c>
      <c r="B45" s="30" t="s">
        <v>635</v>
      </c>
      <c r="C45" s="30" t="s">
        <v>47</v>
      </c>
      <c r="D45" s="30" t="s">
        <v>58</v>
      </c>
      <c r="E45" s="30" t="s">
        <v>110</v>
      </c>
      <c r="F45" s="30" t="s">
        <v>716</v>
      </c>
      <c r="G45" s="13">
        <v>1</v>
      </c>
      <c r="H45" s="13">
        <v>0</v>
      </c>
      <c r="I45" s="13">
        <v>0</v>
      </c>
      <c r="J45" s="13">
        <v>1</v>
      </c>
      <c r="K45" s="13">
        <v>1</v>
      </c>
      <c r="L45" s="13">
        <v>1</v>
      </c>
      <c r="M45" s="13">
        <v>1.5</v>
      </c>
      <c r="N45" s="13">
        <v>2.5</v>
      </c>
      <c r="O45" s="13">
        <v>0</v>
      </c>
      <c r="P45" s="13">
        <v>2</v>
      </c>
      <c r="Q45" s="13">
        <v>0</v>
      </c>
      <c r="R45" s="13">
        <v>2</v>
      </c>
      <c r="S45" s="14">
        <f t="shared" si="0"/>
        <v>12</v>
      </c>
      <c r="T45" s="5">
        <f t="shared" si="2"/>
        <v>0.42857142857142855</v>
      </c>
      <c r="U45" s="15" t="s">
        <v>114</v>
      </c>
    </row>
    <row r="46" spans="1:21" x14ac:dyDescent="0.35">
      <c r="A46" s="14">
        <v>29</v>
      </c>
      <c r="B46" s="76" t="s">
        <v>717</v>
      </c>
      <c r="C46" s="76" t="s">
        <v>633</v>
      </c>
      <c r="D46" s="76" t="s">
        <v>58</v>
      </c>
      <c r="E46" s="79" t="s">
        <v>107</v>
      </c>
      <c r="F46" s="76" t="s">
        <v>718</v>
      </c>
      <c r="G46" s="77">
        <v>1</v>
      </c>
      <c r="H46" s="77">
        <v>0</v>
      </c>
      <c r="I46" s="77">
        <v>0</v>
      </c>
      <c r="J46" s="77">
        <v>1</v>
      </c>
      <c r="K46" s="77">
        <v>2</v>
      </c>
      <c r="L46" s="77">
        <v>1</v>
      </c>
      <c r="M46" s="77">
        <v>2.5</v>
      </c>
      <c r="N46" s="77">
        <v>3</v>
      </c>
      <c r="O46" s="77">
        <v>0</v>
      </c>
      <c r="P46" s="77">
        <v>1</v>
      </c>
      <c r="Q46" s="77">
        <v>0</v>
      </c>
      <c r="R46" s="77">
        <v>0</v>
      </c>
      <c r="S46" s="14">
        <f t="shared" si="0"/>
        <v>11.5</v>
      </c>
      <c r="T46" s="5">
        <f t="shared" si="2"/>
        <v>0.4107142857142857</v>
      </c>
      <c r="U46" s="15" t="s">
        <v>114</v>
      </c>
    </row>
    <row r="47" spans="1:21" x14ac:dyDescent="0.35">
      <c r="A47" s="14">
        <v>30</v>
      </c>
      <c r="B47" s="30" t="s">
        <v>719</v>
      </c>
      <c r="C47" s="30" t="s">
        <v>25</v>
      </c>
      <c r="D47" s="30" t="s">
        <v>445</v>
      </c>
      <c r="E47" s="30" t="s">
        <v>687</v>
      </c>
      <c r="F47" s="30" t="s">
        <v>720</v>
      </c>
      <c r="G47" s="13">
        <v>1</v>
      </c>
      <c r="H47" s="13">
        <v>1</v>
      </c>
      <c r="I47" s="13">
        <v>1</v>
      </c>
      <c r="J47" s="13">
        <v>1</v>
      </c>
      <c r="K47" s="13">
        <v>2</v>
      </c>
      <c r="L47" s="13">
        <v>1</v>
      </c>
      <c r="M47" s="13">
        <v>2</v>
      </c>
      <c r="N47" s="13">
        <v>1.5</v>
      </c>
      <c r="O47" s="13">
        <v>1</v>
      </c>
      <c r="P47" s="13">
        <v>0</v>
      </c>
      <c r="Q47" s="13">
        <v>0</v>
      </c>
      <c r="R47" s="13">
        <v>0</v>
      </c>
      <c r="S47" s="14">
        <f t="shared" si="0"/>
        <v>11.5</v>
      </c>
      <c r="T47" s="5">
        <f t="shared" si="2"/>
        <v>0.4107142857142857</v>
      </c>
      <c r="U47" s="15" t="s">
        <v>114</v>
      </c>
    </row>
    <row r="48" spans="1:21" x14ac:dyDescent="0.35">
      <c r="A48" s="14">
        <v>31</v>
      </c>
      <c r="B48" s="76" t="s">
        <v>721</v>
      </c>
      <c r="C48" s="76" t="s">
        <v>59</v>
      </c>
      <c r="D48" s="76" t="s">
        <v>95</v>
      </c>
      <c r="E48" s="76" t="s">
        <v>109</v>
      </c>
      <c r="F48" s="81" t="s">
        <v>722</v>
      </c>
      <c r="G48" s="77">
        <v>0</v>
      </c>
      <c r="H48" s="77">
        <v>1</v>
      </c>
      <c r="I48" s="77">
        <v>0</v>
      </c>
      <c r="J48" s="77">
        <v>1</v>
      </c>
      <c r="K48" s="77">
        <v>1</v>
      </c>
      <c r="L48" s="77">
        <v>1</v>
      </c>
      <c r="M48" s="77">
        <v>0.5</v>
      </c>
      <c r="N48" s="77">
        <v>2.5</v>
      </c>
      <c r="O48" s="77">
        <v>0</v>
      </c>
      <c r="P48" s="77">
        <v>1</v>
      </c>
      <c r="Q48" s="77">
        <v>0</v>
      </c>
      <c r="R48" s="77">
        <v>3</v>
      </c>
      <c r="S48" s="14">
        <f t="shared" si="0"/>
        <v>11</v>
      </c>
      <c r="T48" s="5">
        <f>S48/28</f>
        <v>0.39285714285714285</v>
      </c>
      <c r="U48" s="15" t="s">
        <v>114</v>
      </c>
    </row>
    <row r="49" spans="1:21" x14ac:dyDescent="0.35">
      <c r="A49" s="14">
        <v>32</v>
      </c>
      <c r="B49" s="30" t="s">
        <v>723</v>
      </c>
      <c r="C49" s="30" t="s">
        <v>724</v>
      </c>
      <c r="D49" s="30" t="s">
        <v>35</v>
      </c>
      <c r="E49" s="30" t="s">
        <v>110</v>
      </c>
      <c r="F49" s="81" t="s">
        <v>725</v>
      </c>
      <c r="G49" s="13">
        <v>0</v>
      </c>
      <c r="H49" s="13">
        <v>0.5</v>
      </c>
      <c r="I49" s="13">
        <v>0</v>
      </c>
      <c r="J49" s="13">
        <v>1</v>
      </c>
      <c r="K49" s="13">
        <v>1</v>
      </c>
      <c r="L49" s="13">
        <v>1</v>
      </c>
      <c r="M49" s="13">
        <v>2</v>
      </c>
      <c r="N49" s="13">
        <v>2.5</v>
      </c>
      <c r="O49" s="13">
        <v>0</v>
      </c>
      <c r="P49" s="13">
        <v>3</v>
      </c>
      <c r="Q49" s="13">
        <v>0</v>
      </c>
      <c r="R49" s="13">
        <v>0</v>
      </c>
      <c r="S49" s="14">
        <f t="shared" si="0"/>
        <v>11</v>
      </c>
      <c r="T49" s="5">
        <f>S49/$E$14</f>
        <v>0.39285714285714285</v>
      </c>
      <c r="U49" s="15" t="s">
        <v>114</v>
      </c>
    </row>
    <row r="50" spans="1:21" x14ac:dyDescent="0.35">
      <c r="A50" s="14">
        <v>33</v>
      </c>
      <c r="B50" s="30" t="s">
        <v>726</v>
      </c>
      <c r="C50" s="30" t="s">
        <v>727</v>
      </c>
      <c r="D50" s="30" t="s">
        <v>83</v>
      </c>
      <c r="E50" s="30" t="s">
        <v>110</v>
      </c>
      <c r="F50" s="30" t="s">
        <v>728</v>
      </c>
      <c r="G50" s="13">
        <v>1</v>
      </c>
      <c r="H50" s="13">
        <v>0.5</v>
      </c>
      <c r="I50" s="13">
        <v>0</v>
      </c>
      <c r="J50" s="13">
        <v>0</v>
      </c>
      <c r="K50" s="13">
        <v>2</v>
      </c>
      <c r="L50" s="13">
        <v>2</v>
      </c>
      <c r="M50" s="13">
        <v>0</v>
      </c>
      <c r="N50" s="13">
        <v>2.5</v>
      </c>
      <c r="O50" s="13">
        <v>0</v>
      </c>
      <c r="P50" s="13">
        <v>1</v>
      </c>
      <c r="Q50" s="13">
        <v>1</v>
      </c>
      <c r="R50" s="13">
        <v>1</v>
      </c>
      <c r="S50" s="14">
        <f t="shared" si="0"/>
        <v>11</v>
      </c>
      <c r="T50" s="5">
        <f>S50/$E$14</f>
        <v>0.39285714285714285</v>
      </c>
      <c r="U50" s="15" t="s">
        <v>114</v>
      </c>
    </row>
    <row r="51" spans="1:21" x14ac:dyDescent="0.35">
      <c r="A51" s="14">
        <v>34</v>
      </c>
      <c r="B51" s="30" t="s">
        <v>729</v>
      </c>
      <c r="C51" s="30" t="s">
        <v>525</v>
      </c>
      <c r="D51" s="30" t="s">
        <v>33</v>
      </c>
      <c r="E51" s="30" t="s">
        <v>130</v>
      </c>
      <c r="F51" s="79" t="s">
        <v>730</v>
      </c>
      <c r="G51" s="13">
        <v>0</v>
      </c>
      <c r="H51" s="13">
        <v>0.5</v>
      </c>
      <c r="I51" s="13">
        <v>1</v>
      </c>
      <c r="J51" s="13">
        <v>0</v>
      </c>
      <c r="K51" s="13">
        <v>2</v>
      </c>
      <c r="L51" s="13">
        <v>1</v>
      </c>
      <c r="M51" s="13">
        <v>1</v>
      </c>
      <c r="N51" s="13">
        <v>2.5</v>
      </c>
      <c r="O51" s="13">
        <v>0</v>
      </c>
      <c r="P51" s="13">
        <v>2</v>
      </c>
      <c r="Q51" s="13">
        <v>0</v>
      </c>
      <c r="R51" s="13">
        <v>1</v>
      </c>
      <c r="S51" s="14">
        <f t="shared" si="0"/>
        <v>11</v>
      </c>
      <c r="T51" s="5">
        <f>S51/$E$14</f>
        <v>0.39285714285714285</v>
      </c>
      <c r="U51" s="15" t="s">
        <v>114</v>
      </c>
    </row>
    <row r="52" spans="1:21" x14ac:dyDescent="0.35">
      <c r="A52" s="14">
        <v>35</v>
      </c>
      <c r="B52" s="30" t="s">
        <v>731</v>
      </c>
      <c r="C52" s="30" t="s">
        <v>60</v>
      </c>
      <c r="D52" s="30" t="s">
        <v>732</v>
      </c>
      <c r="E52" s="30" t="s">
        <v>687</v>
      </c>
      <c r="F52" s="79" t="s">
        <v>733</v>
      </c>
      <c r="G52" s="13">
        <v>0</v>
      </c>
      <c r="H52" s="13">
        <v>0</v>
      </c>
      <c r="I52" s="13">
        <v>0</v>
      </c>
      <c r="J52" s="13">
        <v>1</v>
      </c>
      <c r="K52" s="13">
        <v>1</v>
      </c>
      <c r="L52" s="13">
        <v>2</v>
      </c>
      <c r="M52" s="13">
        <v>1.5</v>
      </c>
      <c r="N52" s="13">
        <v>2.5</v>
      </c>
      <c r="O52" s="13">
        <v>0</v>
      </c>
      <c r="P52" s="13">
        <v>3</v>
      </c>
      <c r="Q52" s="13">
        <v>0</v>
      </c>
      <c r="R52" s="13">
        <v>0</v>
      </c>
      <c r="S52" s="14">
        <f t="shared" si="0"/>
        <v>11</v>
      </c>
      <c r="T52" s="5">
        <f>S52/$E$14</f>
        <v>0.39285714285714285</v>
      </c>
      <c r="U52" s="15" t="s">
        <v>114</v>
      </c>
    </row>
    <row r="53" spans="1:21" x14ac:dyDescent="0.35">
      <c r="A53" s="14">
        <v>36</v>
      </c>
      <c r="B53" s="76" t="s">
        <v>734</v>
      </c>
      <c r="C53" s="76" t="s">
        <v>37</v>
      </c>
      <c r="D53" s="76" t="s">
        <v>72</v>
      </c>
      <c r="E53" s="79" t="s">
        <v>107</v>
      </c>
      <c r="F53" s="30" t="s">
        <v>735</v>
      </c>
      <c r="G53" s="77">
        <v>0</v>
      </c>
      <c r="H53" s="77">
        <v>0.5</v>
      </c>
      <c r="I53" s="77">
        <v>0</v>
      </c>
      <c r="J53" s="77">
        <v>1</v>
      </c>
      <c r="K53" s="77">
        <v>2</v>
      </c>
      <c r="L53" s="77">
        <v>1</v>
      </c>
      <c r="M53" s="77">
        <v>1.5</v>
      </c>
      <c r="N53" s="77">
        <v>1.5</v>
      </c>
      <c r="O53" s="77">
        <v>0</v>
      </c>
      <c r="P53" s="77">
        <v>0</v>
      </c>
      <c r="Q53" s="77">
        <v>0</v>
      </c>
      <c r="R53" s="77">
        <v>3</v>
      </c>
      <c r="S53" s="14">
        <f t="shared" si="0"/>
        <v>10.5</v>
      </c>
      <c r="T53" s="5">
        <f>S53/$E$14</f>
        <v>0.375</v>
      </c>
      <c r="U53" s="15" t="s">
        <v>114</v>
      </c>
    </row>
    <row r="54" spans="1:21" x14ac:dyDescent="0.35">
      <c r="A54" s="14">
        <v>37</v>
      </c>
      <c r="B54" s="76" t="s">
        <v>736</v>
      </c>
      <c r="C54" s="76" t="s">
        <v>577</v>
      </c>
      <c r="D54" s="76" t="s">
        <v>38</v>
      </c>
      <c r="E54" s="76" t="s">
        <v>109</v>
      </c>
      <c r="F54" s="80" t="s">
        <v>737</v>
      </c>
      <c r="G54" s="77">
        <v>1</v>
      </c>
      <c r="H54" s="77">
        <v>1</v>
      </c>
      <c r="I54" s="77">
        <v>1</v>
      </c>
      <c r="J54" s="77">
        <v>0</v>
      </c>
      <c r="K54" s="77">
        <v>1</v>
      </c>
      <c r="L54" s="77">
        <v>1</v>
      </c>
      <c r="M54" s="77">
        <v>1</v>
      </c>
      <c r="N54" s="77">
        <v>0.5</v>
      </c>
      <c r="O54" s="77">
        <v>0</v>
      </c>
      <c r="P54" s="77">
        <v>2</v>
      </c>
      <c r="Q54" s="77">
        <v>1</v>
      </c>
      <c r="R54" s="77">
        <v>1</v>
      </c>
      <c r="S54" s="14">
        <f t="shared" si="0"/>
        <v>10.5</v>
      </c>
      <c r="T54" s="5">
        <f>S54/28</f>
        <v>0.375</v>
      </c>
      <c r="U54" s="15" t="s">
        <v>114</v>
      </c>
    </row>
    <row r="55" spans="1:21" x14ac:dyDescent="0.35">
      <c r="A55" s="14">
        <v>38</v>
      </c>
      <c r="B55" s="30" t="s">
        <v>738</v>
      </c>
      <c r="C55" s="30" t="s">
        <v>739</v>
      </c>
      <c r="D55" s="30" t="s">
        <v>740</v>
      </c>
      <c r="E55" s="30" t="s">
        <v>687</v>
      </c>
      <c r="F55" s="30" t="s">
        <v>741</v>
      </c>
      <c r="G55" s="13">
        <v>0</v>
      </c>
      <c r="H55" s="13">
        <v>0.5</v>
      </c>
      <c r="I55" s="13">
        <v>0</v>
      </c>
      <c r="J55" s="13">
        <v>0</v>
      </c>
      <c r="K55" s="13">
        <v>1</v>
      </c>
      <c r="L55" s="13">
        <v>2</v>
      </c>
      <c r="M55" s="13">
        <v>2.5</v>
      </c>
      <c r="N55" s="13">
        <v>2.5</v>
      </c>
      <c r="O55" s="13">
        <v>0</v>
      </c>
      <c r="P55" s="13">
        <v>1</v>
      </c>
      <c r="Q55" s="13">
        <v>0</v>
      </c>
      <c r="R55" s="13">
        <v>1</v>
      </c>
      <c r="S55" s="14">
        <f t="shared" si="0"/>
        <v>10.5</v>
      </c>
      <c r="T55" s="5">
        <f>S55/$E$14</f>
        <v>0.375</v>
      </c>
      <c r="U55" s="15" t="s">
        <v>114</v>
      </c>
    </row>
    <row r="56" spans="1:21" x14ac:dyDescent="0.35">
      <c r="A56" s="14">
        <v>39</v>
      </c>
      <c r="B56" s="76" t="s">
        <v>742</v>
      </c>
      <c r="C56" s="76" t="s">
        <v>44</v>
      </c>
      <c r="D56" s="76" t="s">
        <v>40</v>
      </c>
      <c r="E56" s="76" t="s">
        <v>109</v>
      </c>
      <c r="F56" s="79" t="s">
        <v>743</v>
      </c>
      <c r="G56" s="77">
        <v>1</v>
      </c>
      <c r="H56" s="77">
        <v>1</v>
      </c>
      <c r="I56" s="77">
        <v>0</v>
      </c>
      <c r="J56" s="77">
        <v>0</v>
      </c>
      <c r="K56" s="77">
        <v>1</v>
      </c>
      <c r="L56" s="77">
        <v>1</v>
      </c>
      <c r="M56" s="77">
        <v>1</v>
      </c>
      <c r="N56" s="77">
        <v>1</v>
      </c>
      <c r="O56" s="77">
        <v>1</v>
      </c>
      <c r="P56" s="77">
        <v>2</v>
      </c>
      <c r="Q56" s="77">
        <v>1</v>
      </c>
      <c r="R56" s="77">
        <v>0</v>
      </c>
      <c r="S56" s="14">
        <f t="shared" si="0"/>
        <v>10</v>
      </c>
      <c r="T56" s="5">
        <f>S56/28</f>
        <v>0.35714285714285715</v>
      </c>
      <c r="U56" s="15" t="s">
        <v>114</v>
      </c>
    </row>
    <row r="57" spans="1:21" x14ac:dyDescent="0.35">
      <c r="A57" s="14">
        <v>40</v>
      </c>
      <c r="B57" s="30"/>
      <c r="C57" s="30"/>
      <c r="D57" s="30"/>
      <c r="E57" s="30"/>
      <c r="F57" s="3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>
        <f t="shared" ref="S19:S82" si="3">SUM(G57:R57)</f>
        <v>0</v>
      </c>
      <c r="T57" s="5">
        <f t="shared" ref="T19:T82" si="4">S57/$E$14</f>
        <v>0</v>
      </c>
      <c r="U57" s="15"/>
    </row>
    <row r="58" spans="1:21" x14ac:dyDescent="0.35">
      <c r="A58" s="14">
        <v>41</v>
      </c>
      <c r="B58" s="30"/>
      <c r="C58" s="30"/>
      <c r="D58" s="30"/>
      <c r="E58" s="30"/>
      <c r="F58" s="3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>
        <f t="shared" si="3"/>
        <v>0</v>
      </c>
      <c r="T58" s="5">
        <f t="shared" si="4"/>
        <v>0</v>
      </c>
      <c r="U58" s="15"/>
    </row>
    <row r="59" spans="1:21" x14ac:dyDescent="0.35">
      <c r="A59" s="14">
        <v>42</v>
      </c>
      <c r="B59" s="30"/>
      <c r="C59" s="30"/>
      <c r="D59" s="30"/>
      <c r="E59" s="30"/>
      <c r="F59" s="3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>
        <f t="shared" si="3"/>
        <v>0</v>
      </c>
      <c r="T59" s="5">
        <f t="shared" si="4"/>
        <v>0</v>
      </c>
      <c r="U59" s="15"/>
    </row>
    <row r="60" spans="1:21" x14ac:dyDescent="0.35">
      <c r="A60" s="14">
        <v>43</v>
      </c>
      <c r="B60" s="30"/>
      <c r="C60" s="30"/>
      <c r="D60" s="30"/>
      <c r="E60" s="30"/>
      <c r="F60" s="3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f t="shared" si="3"/>
        <v>0</v>
      </c>
      <c r="T60" s="5">
        <f t="shared" si="4"/>
        <v>0</v>
      </c>
      <c r="U60" s="15"/>
    </row>
    <row r="61" spans="1:21" x14ac:dyDescent="0.35">
      <c r="A61" s="14">
        <v>44</v>
      </c>
      <c r="B61" s="30"/>
      <c r="C61" s="30"/>
      <c r="D61" s="30"/>
      <c r="E61" s="30"/>
      <c r="F61" s="3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>
        <f t="shared" si="3"/>
        <v>0</v>
      </c>
      <c r="T61" s="5">
        <f t="shared" si="4"/>
        <v>0</v>
      </c>
      <c r="U61" s="15"/>
    </row>
    <row r="62" spans="1:21" x14ac:dyDescent="0.35">
      <c r="A62" s="14">
        <v>45</v>
      </c>
      <c r="B62" s="30"/>
      <c r="C62" s="30"/>
      <c r="D62" s="30"/>
      <c r="E62" s="30"/>
      <c r="F62" s="3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>
        <f t="shared" si="3"/>
        <v>0</v>
      </c>
      <c r="T62" s="5">
        <f t="shared" si="4"/>
        <v>0</v>
      </c>
      <c r="U62" s="15"/>
    </row>
    <row r="63" spans="1:21" x14ac:dyDescent="0.35">
      <c r="A63" s="14">
        <v>46</v>
      </c>
      <c r="B63" s="30"/>
      <c r="C63" s="30"/>
      <c r="D63" s="30"/>
      <c r="E63" s="30"/>
      <c r="F63" s="3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>
        <f t="shared" si="3"/>
        <v>0</v>
      </c>
      <c r="T63" s="5">
        <f t="shared" si="4"/>
        <v>0</v>
      </c>
      <c r="U63" s="15"/>
    </row>
    <row r="64" spans="1:21" x14ac:dyDescent="0.35">
      <c r="A64" s="14">
        <v>47</v>
      </c>
      <c r="B64" s="30"/>
      <c r="C64" s="30"/>
      <c r="D64" s="30"/>
      <c r="E64" s="30"/>
      <c r="F64" s="3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>
        <f t="shared" si="3"/>
        <v>0</v>
      </c>
      <c r="T64" s="5">
        <f t="shared" si="4"/>
        <v>0</v>
      </c>
      <c r="U64" s="15"/>
    </row>
    <row r="65" spans="1:21" x14ac:dyDescent="0.35">
      <c r="A65" s="14">
        <v>48</v>
      </c>
      <c r="B65" s="30"/>
      <c r="C65" s="30"/>
      <c r="D65" s="30"/>
      <c r="E65" s="30"/>
      <c r="F65" s="3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>
        <f t="shared" si="3"/>
        <v>0</v>
      </c>
      <c r="T65" s="5">
        <f t="shared" si="4"/>
        <v>0</v>
      </c>
      <c r="U65" s="15"/>
    </row>
    <row r="66" spans="1:21" x14ac:dyDescent="0.35">
      <c r="A66" s="14">
        <v>49</v>
      </c>
      <c r="B66" s="30"/>
      <c r="C66" s="30"/>
      <c r="D66" s="30"/>
      <c r="E66" s="30"/>
      <c r="F66" s="3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>
        <f t="shared" si="3"/>
        <v>0</v>
      </c>
      <c r="T66" s="5">
        <f t="shared" si="4"/>
        <v>0</v>
      </c>
      <c r="U66" s="15"/>
    </row>
    <row r="67" spans="1:21" x14ac:dyDescent="0.35">
      <c r="A67" s="14">
        <v>50</v>
      </c>
      <c r="B67" s="30"/>
      <c r="C67" s="30"/>
      <c r="D67" s="30"/>
      <c r="E67" s="30"/>
      <c r="F67" s="3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>
        <f t="shared" si="3"/>
        <v>0</v>
      </c>
      <c r="T67" s="5">
        <f t="shared" si="4"/>
        <v>0</v>
      </c>
      <c r="U67" s="15"/>
    </row>
    <row r="68" spans="1:21" x14ac:dyDescent="0.35">
      <c r="A68" s="14">
        <v>51</v>
      </c>
      <c r="B68" s="30"/>
      <c r="C68" s="30"/>
      <c r="D68" s="30"/>
      <c r="E68" s="30"/>
      <c r="F68" s="3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>
        <f t="shared" si="3"/>
        <v>0</v>
      </c>
      <c r="T68" s="5">
        <f t="shared" si="4"/>
        <v>0</v>
      </c>
      <c r="U68" s="15"/>
    </row>
    <row r="69" spans="1:21" x14ac:dyDescent="0.35">
      <c r="A69" s="14">
        <v>52</v>
      </c>
      <c r="B69" s="30"/>
      <c r="C69" s="30"/>
      <c r="D69" s="30"/>
      <c r="E69" s="30"/>
      <c r="F69" s="3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>
        <f t="shared" si="3"/>
        <v>0</v>
      </c>
      <c r="T69" s="5">
        <f t="shared" si="4"/>
        <v>0</v>
      </c>
      <c r="U69" s="15"/>
    </row>
    <row r="70" spans="1:21" x14ac:dyDescent="0.35">
      <c r="A70" s="14">
        <v>53</v>
      </c>
      <c r="B70" s="30"/>
      <c r="C70" s="30"/>
      <c r="D70" s="30"/>
      <c r="E70" s="30"/>
      <c r="F70" s="3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 t="shared" si="3"/>
        <v>0</v>
      </c>
      <c r="T70" s="5">
        <f t="shared" si="4"/>
        <v>0</v>
      </c>
      <c r="U70" s="15"/>
    </row>
    <row r="71" spans="1:21" x14ac:dyDescent="0.35">
      <c r="A71" s="14">
        <v>54</v>
      </c>
      <c r="B71" s="30"/>
      <c r="C71" s="30"/>
      <c r="D71" s="30"/>
      <c r="E71" s="30"/>
      <c r="F71" s="3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>
        <f t="shared" si="3"/>
        <v>0</v>
      </c>
      <c r="T71" s="5">
        <f t="shared" si="4"/>
        <v>0</v>
      </c>
      <c r="U71" s="15"/>
    </row>
    <row r="72" spans="1:21" x14ac:dyDescent="0.35">
      <c r="A72" s="14">
        <v>55</v>
      </c>
      <c r="B72" s="30"/>
      <c r="C72" s="30"/>
      <c r="D72" s="30"/>
      <c r="E72" s="30"/>
      <c r="F72" s="3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>
        <f t="shared" si="3"/>
        <v>0</v>
      </c>
      <c r="T72" s="5">
        <f t="shared" si="4"/>
        <v>0</v>
      </c>
      <c r="U72" s="15"/>
    </row>
    <row r="73" spans="1:21" x14ac:dyDescent="0.35">
      <c r="A73" s="14">
        <v>56</v>
      </c>
      <c r="B73" s="30"/>
      <c r="C73" s="30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>
        <f t="shared" si="3"/>
        <v>0</v>
      </c>
      <c r="T73" s="5">
        <f t="shared" si="4"/>
        <v>0</v>
      </c>
      <c r="U73" s="15"/>
    </row>
    <row r="74" spans="1:21" x14ac:dyDescent="0.35">
      <c r="A74" s="14">
        <v>57</v>
      </c>
      <c r="B74" s="30"/>
      <c r="C74" s="30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 t="shared" si="3"/>
        <v>0</v>
      </c>
      <c r="T74" s="5">
        <f t="shared" si="4"/>
        <v>0</v>
      </c>
      <c r="U74" s="15"/>
    </row>
    <row r="75" spans="1:21" x14ac:dyDescent="0.35">
      <c r="A75" s="14">
        <v>58</v>
      </c>
      <c r="B75" s="30"/>
      <c r="C75" s="30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>
        <f t="shared" si="3"/>
        <v>0</v>
      </c>
      <c r="T75" s="5">
        <f t="shared" si="4"/>
        <v>0</v>
      </c>
      <c r="U75" s="15"/>
    </row>
    <row r="76" spans="1:21" x14ac:dyDescent="0.35">
      <c r="A76" s="14">
        <v>59</v>
      </c>
      <c r="B76" s="30"/>
      <c r="C76" s="30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>
        <f t="shared" si="3"/>
        <v>0</v>
      </c>
      <c r="T76" s="5">
        <f t="shared" si="4"/>
        <v>0</v>
      </c>
      <c r="U76" s="15"/>
    </row>
    <row r="77" spans="1:21" x14ac:dyDescent="0.35">
      <c r="A77" s="14">
        <v>60</v>
      </c>
      <c r="B77" s="30"/>
      <c r="C77" s="30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 t="shared" si="3"/>
        <v>0</v>
      </c>
      <c r="T77" s="5">
        <f t="shared" si="4"/>
        <v>0</v>
      </c>
      <c r="U77" s="15"/>
    </row>
    <row r="78" spans="1:21" x14ac:dyDescent="0.35">
      <c r="A78" s="14">
        <f t="shared" ref="A78:A97" si="5">ROW(A65)</f>
        <v>65</v>
      </c>
      <c r="B78" s="30"/>
      <c r="C78" s="30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>
        <f t="shared" si="3"/>
        <v>0</v>
      </c>
      <c r="T78" s="5">
        <f t="shared" si="4"/>
        <v>0</v>
      </c>
      <c r="U78" s="15"/>
    </row>
    <row r="79" spans="1:21" x14ac:dyDescent="0.35">
      <c r="A79" s="14">
        <f t="shared" si="5"/>
        <v>66</v>
      </c>
      <c r="B79" s="30"/>
      <c r="C79" s="30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>
        <f t="shared" si="3"/>
        <v>0</v>
      </c>
      <c r="T79" s="5">
        <f t="shared" si="4"/>
        <v>0</v>
      </c>
      <c r="U79" s="15"/>
    </row>
    <row r="80" spans="1:21" x14ac:dyDescent="0.35">
      <c r="A80" s="14">
        <f t="shared" si="5"/>
        <v>67</v>
      </c>
      <c r="B80" s="30"/>
      <c r="C80" s="30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>
        <f t="shared" si="3"/>
        <v>0</v>
      </c>
      <c r="T80" s="5">
        <f t="shared" si="4"/>
        <v>0</v>
      </c>
      <c r="U80" s="15"/>
    </row>
    <row r="81" spans="1:21" x14ac:dyDescent="0.35">
      <c r="A81" s="14">
        <f t="shared" si="5"/>
        <v>68</v>
      </c>
      <c r="B81" s="30"/>
      <c r="C81" s="30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>
        <f t="shared" si="3"/>
        <v>0</v>
      </c>
      <c r="T81" s="5">
        <f t="shared" si="4"/>
        <v>0</v>
      </c>
      <c r="U81" s="15"/>
    </row>
    <row r="82" spans="1:21" x14ac:dyDescent="0.35">
      <c r="A82" s="14">
        <f t="shared" si="5"/>
        <v>69</v>
      </c>
      <c r="B82" s="30"/>
      <c r="C82" s="30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4">
        <f t="shared" si="3"/>
        <v>0</v>
      </c>
      <c r="T82" s="5">
        <f t="shared" si="4"/>
        <v>0</v>
      </c>
      <c r="U82" s="15"/>
    </row>
    <row r="83" spans="1:21" x14ac:dyDescent="0.35">
      <c r="A83" s="14">
        <f t="shared" si="5"/>
        <v>70</v>
      </c>
      <c r="B83" s="30"/>
      <c r="C83" s="30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>
        <f t="shared" ref="S83:S113" si="6">SUM(G83:R83)</f>
        <v>0</v>
      </c>
      <c r="T83" s="5">
        <f t="shared" ref="T83:T113" si="7">S83/$E$14</f>
        <v>0</v>
      </c>
      <c r="U83" s="15"/>
    </row>
    <row r="84" spans="1:21" x14ac:dyDescent="0.35">
      <c r="A84" s="14">
        <f t="shared" si="5"/>
        <v>71</v>
      </c>
      <c r="B84" s="30"/>
      <c r="C84" s="30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>
        <f t="shared" si="6"/>
        <v>0</v>
      </c>
      <c r="T84" s="5">
        <f t="shared" si="7"/>
        <v>0</v>
      </c>
      <c r="U84" s="15"/>
    </row>
    <row r="85" spans="1:21" x14ac:dyDescent="0.35">
      <c r="A85" s="14">
        <f t="shared" si="5"/>
        <v>72</v>
      </c>
      <c r="B85" s="30"/>
      <c r="C85" s="30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>
        <f t="shared" si="6"/>
        <v>0</v>
      </c>
      <c r="T85" s="5">
        <f t="shared" si="7"/>
        <v>0</v>
      </c>
      <c r="U85" s="15"/>
    </row>
    <row r="86" spans="1:21" x14ac:dyDescent="0.35">
      <c r="A86" s="14">
        <f t="shared" si="5"/>
        <v>73</v>
      </c>
      <c r="B86" s="30"/>
      <c r="C86" s="30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>
        <f t="shared" si="6"/>
        <v>0</v>
      </c>
      <c r="T86" s="5">
        <f t="shared" si="7"/>
        <v>0</v>
      </c>
      <c r="U86" s="15"/>
    </row>
    <row r="87" spans="1:21" x14ac:dyDescent="0.35">
      <c r="A87" s="14">
        <f t="shared" si="5"/>
        <v>74</v>
      </c>
      <c r="B87" s="30"/>
      <c r="C87" s="30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>
        <f t="shared" si="6"/>
        <v>0</v>
      </c>
      <c r="T87" s="5">
        <f t="shared" si="7"/>
        <v>0</v>
      </c>
      <c r="U87" s="15"/>
    </row>
    <row r="88" spans="1:21" x14ac:dyDescent="0.35">
      <c r="A88" s="14">
        <f t="shared" si="5"/>
        <v>75</v>
      </c>
      <c r="B88" s="30"/>
      <c r="C88" s="30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>
        <f t="shared" si="6"/>
        <v>0</v>
      </c>
      <c r="T88" s="5">
        <f t="shared" si="7"/>
        <v>0</v>
      </c>
      <c r="U88" s="15"/>
    </row>
    <row r="89" spans="1:21" x14ac:dyDescent="0.35">
      <c r="A89" s="14">
        <f t="shared" si="5"/>
        <v>76</v>
      </c>
      <c r="B89" s="30"/>
      <c r="C89" s="30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>
        <f t="shared" si="6"/>
        <v>0</v>
      </c>
      <c r="T89" s="5">
        <f t="shared" si="7"/>
        <v>0</v>
      </c>
      <c r="U89" s="15"/>
    </row>
    <row r="90" spans="1:21" x14ac:dyDescent="0.35">
      <c r="A90" s="14">
        <f t="shared" si="5"/>
        <v>77</v>
      </c>
      <c r="B90" s="30"/>
      <c r="C90" s="30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>
        <f t="shared" si="6"/>
        <v>0</v>
      </c>
      <c r="T90" s="5">
        <f t="shared" si="7"/>
        <v>0</v>
      </c>
      <c r="U90" s="15"/>
    </row>
    <row r="91" spans="1:21" x14ac:dyDescent="0.35">
      <c r="A91" s="14">
        <f t="shared" si="5"/>
        <v>78</v>
      </c>
      <c r="B91" s="30"/>
      <c r="C91" s="30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>
        <f t="shared" si="6"/>
        <v>0</v>
      </c>
      <c r="T91" s="5">
        <f t="shared" si="7"/>
        <v>0</v>
      </c>
      <c r="U91" s="15"/>
    </row>
    <row r="92" spans="1:21" x14ac:dyDescent="0.35">
      <c r="A92" s="14">
        <f t="shared" si="5"/>
        <v>79</v>
      </c>
      <c r="B92" s="30"/>
      <c r="C92" s="30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>
        <f t="shared" si="6"/>
        <v>0</v>
      </c>
      <c r="T92" s="5">
        <f t="shared" si="7"/>
        <v>0</v>
      </c>
      <c r="U92" s="15"/>
    </row>
    <row r="93" spans="1:21" x14ac:dyDescent="0.35">
      <c r="A93" s="14">
        <f t="shared" si="5"/>
        <v>80</v>
      </c>
      <c r="B93" s="30"/>
      <c r="C93" s="30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>
        <f t="shared" si="6"/>
        <v>0</v>
      </c>
      <c r="T93" s="5">
        <f t="shared" si="7"/>
        <v>0</v>
      </c>
      <c r="U93" s="15"/>
    </row>
    <row r="94" spans="1:21" x14ac:dyDescent="0.35">
      <c r="A94" s="14">
        <f t="shared" si="5"/>
        <v>81</v>
      </c>
      <c r="B94" s="30"/>
      <c r="C94" s="30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>
        <f t="shared" si="6"/>
        <v>0</v>
      </c>
      <c r="T94" s="5">
        <f t="shared" si="7"/>
        <v>0</v>
      </c>
      <c r="U94" s="15"/>
    </row>
    <row r="95" spans="1:21" x14ac:dyDescent="0.35">
      <c r="A95" s="14">
        <f t="shared" si="5"/>
        <v>82</v>
      </c>
      <c r="B95" s="30"/>
      <c r="C95" s="30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>
        <f t="shared" si="6"/>
        <v>0</v>
      </c>
      <c r="T95" s="5">
        <f t="shared" si="7"/>
        <v>0</v>
      </c>
      <c r="U95" s="15"/>
    </row>
    <row r="96" spans="1:21" x14ac:dyDescent="0.35">
      <c r="A96" s="14">
        <f t="shared" si="5"/>
        <v>83</v>
      </c>
      <c r="B96" s="30"/>
      <c r="C96" s="30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>
        <f t="shared" si="6"/>
        <v>0</v>
      </c>
      <c r="T96" s="5">
        <f t="shared" si="7"/>
        <v>0</v>
      </c>
      <c r="U96" s="15"/>
    </row>
    <row r="97" spans="1:21" x14ac:dyDescent="0.35">
      <c r="A97" s="14">
        <f t="shared" si="5"/>
        <v>84</v>
      </c>
      <c r="B97" s="30"/>
      <c r="C97" s="30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>
        <f t="shared" si="6"/>
        <v>0</v>
      </c>
      <c r="T97" s="5">
        <f t="shared" si="7"/>
        <v>0</v>
      </c>
      <c r="U97" s="15"/>
    </row>
    <row r="98" spans="1:21" x14ac:dyDescent="0.35">
      <c r="A98" s="14">
        <f t="shared" ref="A98:A111" si="8">ROW(A85)</f>
        <v>85</v>
      </c>
      <c r="B98" s="30"/>
      <c r="C98" s="30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>
        <f t="shared" si="6"/>
        <v>0</v>
      </c>
      <c r="T98" s="5">
        <f t="shared" si="7"/>
        <v>0</v>
      </c>
      <c r="U98" s="15"/>
    </row>
    <row r="99" spans="1:21" x14ac:dyDescent="0.35">
      <c r="A99" s="14">
        <f t="shared" si="8"/>
        <v>86</v>
      </c>
      <c r="B99" s="30"/>
      <c r="C99" s="30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>
        <f t="shared" si="6"/>
        <v>0</v>
      </c>
      <c r="T99" s="5">
        <f t="shared" si="7"/>
        <v>0</v>
      </c>
      <c r="U99" s="15"/>
    </row>
    <row r="100" spans="1:21" x14ac:dyDescent="0.35">
      <c r="A100" s="14">
        <f t="shared" si="8"/>
        <v>87</v>
      </c>
      <c r="B100" s="30"/>
      <c r="C100" s="30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>
        <f t="shared" si="6"/>
        <v>0</v>
      </c>
      <c r="T100" s="5">
        <f t="shared" si="7"/>
        <v>0</v>
      </c>
      <c r="U100" s="15"/>
    </row>
    <row r="101" spans="1:21" x14ac:dyDescent="0.35">
      <c r="A101" s="14">
        <f t="shared" si="8"/>
        <v>88</v>
      </c>
      <c r="B101" s="30"/>
      <c r="C101" s="30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>
        <f t="shared" si="6"/>
        <v>0</v>
      </c>
      <c r="T101" s="5">
        <f t="shared" si="7"/>
        <v>0</v>
      </c>
      <c r="U101" s="15"/>
    </row>
    <row r="102" spans="1:21" x14ac:dyDescent="0.35">
      <c r="A102" s="14">
        <f t="shared" si="8"/>
        <v>89</v>
      </c>
      <c r="B102" s="30"/>
      <c r="C102" s="30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>
        <f t="shared" si="6"/>
        <v>0</v>
      </c>
      <c r="T102" s="5">
        <f t="shared" si="7"/>
        <v>0</v>
      </c>
      <c r="U102" s="15"/>
    </row>
    <row r="103" spans="1:21" x14ac:dyDescent="0.35">
      <c r="A103" s="14">
        <f t="shared" si="8"/>
        <v>90</v>
      </c>
      <c r="B103" s="30"/>
      <c r="C103" s="30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>
        <f t="shared" si="6"/>
        <v>0</v>
      </c>
      <c r="T103" s="5">
        <f t="shared" si="7"/>
        <v>0</v>
      </c>
      <c r="U103" s="15"/>
    </row>
    <row r="104" spans="1:21" x14ac:dyDescent="0.35">
      <c r="A104" s="14">
        <f t="shared" si="8"/>
        <v>91</v>
      </c>
      <c r="B104" s="30"/>
      <c r="C104" s="30"/>
      <c r="D104" s="30"/>
      <c r="E104" s="30"/>
      <c r="F104" s="3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>
        <f t="shared" si="6"/>
        <v>0</v>
      </c>
      <c r="T104" s="5">
        <f t="shared" si="7"/>
        <v>0</v>
      </c>
      <c r="U104" s="15"/>
    </row>
    <row r="105" spans="1:21" x14ac:dyDescent="0.35">
      <c r="A105" s="14">
        <f t="shared" si="8"/>
        <v>92</v>
      </c>
      <c r="B105" s="30"/>
      <c r="C105" s="30"/>
      <c r="D105" s="30"/>
      <c r="E105" s="30"/>
      <c r="F105" s="3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>
        <f t="shared" si="6"/>
        <v>0</v>
      </c>
      <c r="T105" s="5">
        <f t="shared" si="7"/>
        <v>0</v>
      </c>
      <c r="U105" s="15"/>
    </row>
    <row r="106" spans="1:21" x14ac:dyDescent="0.35">
      <c r="A106" s="14">
        <f t="shared" si="8"/>
        <v>93</v>
      </c>
      <c r="B106" s="30"/>
      <c r="C106" s="30"/>
      <c r="D106" s="30"/>
      <c r="E106" s="30"/>
      <c r="F106" s="3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>
        <f t="shared" si="6"/>
        <v>0</v>
      </c>
      <c r="T106" s="5">
        <f t="shared" si="7"/>
        <v>0</v>
      </c>
      <c r="U106" s="15"/>
    </row>
    <row r="107" spans="1:21" x14ac:dyDescent="0.35">
      <c r="A107" s="14">
        <f t="shared" si="8"/>
        <v>94</v>
      </c>
      <c r="B107" s="30"/>
      <c r="C107" s="30"/>
      <c r="D107" s="30"/>
      <c r="E107" s="30"/>
      <c r="F107" s="3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>
        <f t="shared" si="6"/>
        <v>0</v>
      </c>
      <c r="T107" s="5">
        <f t="shared" si="7"/>
        <v>0</v>
      </c>
      <c r="U107" s="15"/>
    </row>
    <row r="108" spans="1:21" x14ac:dyDescent="0.35">
      <c r="A108" s="14">
        <f t="shared" si="8"/>
        <v>95</v>
      </c>
      <c r="B108" s="30"/>
      <c r="C108" s="30"/>
      <c r="D108" s="30"/>
      <c r="E108" s="30"/>
      <c r="F108" s="3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>
        <f>SUM(G108:R108)</f>
        <v>0</v>
      </c>
      <c r="T108" s="5">
        <f t="shared" si="7"/>
        <v>0</v>
      </c>
      <c r="U108" s="15"/>
    </row>
    <row r="109" spans="1:21" x14ac:dyDescent="0.35">
      <c r="A109" s="14">
        <f t="shared" si="8"/>
        <v>96</v>
      </c>
      <c r="B109" s="30"/>
      <c r="C109" s="30"/>
      <c r="D109" s="30"/>
      <c r="E109" s="30"/>
      <c r="F109" s="3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>
        <f t="shared" si="6"/>
        <v>0</v>
      </c>
      <c r="T109" s="5">
        <f t="shared" si="7"/>
        <v>0</v>
      </c>
      <c r="U109" s="15"/>
    </row>
    <row r="110" spans="1:21" x14ac:dyDescent="0.35">
      <c r="A110" s="14">
        <f t="shared" si="8"/>
        <v>97</v>
      </c>
      <c r="B110" s="30"/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>
        <f t="shared" si="6"/>
        <v>0</v>
      </c>
      <c r="T110" s="5">
        <f t="shared" si="7"/>
        <v>0</v>
      </c>
      <c r="U110" s="15"/>
    </row>
    <row r="111" spans="1:21" x14ac:dyDescent="0.35">
      <c r="A111" s="14">
        <f t="shared" si="8"/>
        <v>98</v>
      </c>
      <c r="B111" s="30"/>
      <c r="C111" s="30"/>
      <c r="D111" s="30"/>
      <c r="E111" s="30"/>
      <c r="F111" s="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>
        <f t="shared" si="6"/>
        <v>0</v>
      </c>
      <c r="T111" s="5">
        <f t="shared" si="7"/>
        <v>0</v>
      </c>
      <c r="U111" s="15"/>
    </row>
    <row r="112" spans="1:21" x14ac:dyDescent="0.35">
      <c r="A112" s="14">
        <v>99</v>
      </c>
      <c r="B112" s="30"/>
      <c r="C112" s="30"/>
      <c r="D112" s="30"/>
      <c r="E112" s="30"/>
      <c r="F112" s="3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>
        <f t="shared" si="6"/>
        <v>0</v>
      </c>
      <c r="T112" s="5">
        <f t="shared" si="7"/>
        <v>0</v>
      </c>
      <c r="U112" s="15"/>
    </row>
    <row r="113" spans="1:21" x14ac:dyDescent="0.35">
      <c r="A113" s="14">
        <v>100</v>
      </c>
      <c r="B113" s="30"/>
      <c r="C113" s="30"/>
      <c r="D113" s="30"/>
      <c r="E113" s="30"/>
      <c r="F113" s="3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>
        <f t="shared" si="6"/>
        <v>0</v>
      </c>
      <c r="T113" s="5">
        <f t="shared" si="7"/>
        <v>0</v>
      </c>
      <c r="U113" s="15"/>
    </row>
    <row r="114" spans="1:21" ht="19.899999999999999" customHeight="1" x14ac:dyDescent="0.35">
      <c r="S114" s="24"/>
      <c r="T114" s="4"/>
    </row>
    <row r="115" spans="1:21" ht="20.25" customHeight="1" x14ac:dyDescent="0.35">
      <c r="A115" s="26"/>
      <c r="B115" s="26"/>
      <c r="C115" s="26"/>
      <c r="D115" s="6"/>
      <c r="H115" s="28"/>
      <c r="I115" s="28"/>
      <c r="J115" s="28"/>
      <c r="K115" s="28"/>
      <c r="L115" s="28"/>
      <c r="M115" s="28"/>
      <c r="N115" s="28"/>
      <c r="O115" s="28"/>
      <c r="P115" s="48"/>
      <c r="Q115" s="48"/>
      <c r="R115" s="28"/>
      <c r="S115" s="28"/>
    </row>
    <row r="116" spans="1:21" ht="15.5" x14ac:dyDescent="0.35">
      <c r="A116" s="1" t="s">
        <v>366</v>
      </c>
      <c r="B116"/>
      <c r="C116" s="39"/>
      <c r="D116" s="75" t="s">
        <v>497</v>
      </c>
      <c r="E116" s="75"/>
      <c r="F116" s="4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28"/>
    </row>
    <row r="117" spans="1:21" ht="19.899999999999999" customHeight="1" x14ac:dyDescent="0.35">
      <c r="A117" s="2"/>
      <c r="B117" s="2"/>
      <c r="C117" s="40" t="s">
        <v>367</v>
      </c>
      <c r="D117" s="68" t="s">
        <v>359</v>
      </c>
      <c r="E117" s="68"/>
      <c r="F117" s="6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21" ht="19.899999999999999" customHeight="1" x14ac:dyDescent="0.35">
      <c r="A118" s="1" t="s">
        <v>368</v>
      </c>
      <c r="B118"/>
      <c r="C118" s="39"/>
      <c r="D118" s="75"/>
      <c r="E118" s="75"/>
      <c r="F118" s="43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28"/>
    </row>
    <row r="119" spans="1:21" ht="19.899999999999999" customHeight="1" x14ac:dyDescent="0.35">
      <c r="A119"/>
      <c r="B119"/>
      <c r="C119" s="40" t="s">
        <v>367</v>
      </c>
      <c r="D119" s="68" t="s">
        <v>359</v>
      </c>
      <c r="E119" s="68"/>
      <c r="F119" s="68"/>
      <c r="H119" s="28"/>
      <c r="I119" s="28"/>
      <c r="J119" s="28"/>
      <c r="K119" s="28"/>
      <c r="L119" s="28"/>
      <c r="M119" s="28"/>
      <c r="N119" s="28"/>
      <c r="O119" s="28"/>
      <c r="P119" s="48"/>
      <c r="Q119" s="48"/>
      <c r="R119" s="28"/>
      <c r="S119" s="28"/>
    </row>
    <row r="120" spans="1:21" ht="19.899999999999999" customHeight="1" x14ac:dyDescent="0.35"/>
  </sheetData>
  <autoFilter ref="A17:U17">
    <sortState ref="A18:Y94">
      <sortCondition descending="1" ref="T17"/>
    </sortState>
  </autoFilter>
  <mergeCells count="19">
    <mergeCell ref="D119:F119"/>
    <mergeCell ref="J8:U8"/>
    <mergeCell ref="A10:D10"/>
    <mergeCell ref="E10:G10"/>
    <mergeCell ref="A12:D12"/>
    <mergeCell ref="E12:G12"/>
    <mergeCell ref="A14:D14"/>
    <mergeCell ref="E14:G14"/>
    <mergeCell ref="G16:R16"/>
    <mergeCell ref="D116:E116"/>
    <mergeCell ref="D117:F117"/>
    <mergeCell ref="H117:S117"/>
    <mergeCell ref="D118:E118"/>
    <mergeCell ref="J7:U7"/>
    <mergeCell ref="A1:U1"/>
    <mergeCell ref="A3:U3"/>
    <mergeCell ref="A5:I5"/>
    <mergeCell ref="J5:U5"/>
    <mergeCell ref="J6:U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спец!$B$2:$B$4</xm:f>
          </x14:formula1>
          <xm:sqref>U18:U113</xm:sqref>
        </x14:dataValidation>
        <x14:dataValidation type="list" allowBlank="1" showInputMessage="1" showErrorMessage="1">
          <x14:formula1>
            <xm:f>[2]спец!#REF!</xm:f>
          </x14:formula1>
          <xm:sqref>S18:S56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20"/>
  <sheetViews>
    <sheetView view="pageBreakPreview" topLeftCell="C5" zoomScaleSheetLayoutView="100" workbookViewId="0">
      <selection activeCell="U23" sqref="U23"/>
    </sheetView>
  </sheetViews>
  <sheetFormatPr defaultRowHeight="14.5" x14ac:dyDescent="0.35"/>
  <cols>
    <col min="1" max="1" width="7.1796875" style="24" customWidth="1"/>
    <col min="2" max="4" width="18.81640625" style="11" customWidth="1"/>
    <col min="5" max="5" width="8.453125" style="6" customWidth="1"/>
    <col min="6" max="6" width="14.54296875" style="6" customWidth="1"/>
    <col min="7" max="18" width="5.26953125" style="11" customWidth="1"/>
    <col min="20" max="20" width="10.54296875" customWidth="1"/>
    <col min="21" max="21" width="11.54296875" customWidth="1"/>
  </cols>
  <sheetData>
    <row r="1" spans="1:21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.5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7"/>
      <c r="Q2" s="47"/>
      <c r="R2" s="36"/>
      <c r="S2" s="36"/>
      <c r="T2" s="36"/>
      <c r="U2" s="36"/>
    </row>
    <row r="3" spans="1:21" ht="15.5" x14ac:dyDescent="0.35">
      <c r="A3" s="67" t="s">
        <v>496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5" x14ac:dyDescent="0.3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1" ht="18" x14ac:dyDescent="0.3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66" t="s">
        <v>498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x14ac:dyDescent="0.35">
      <c r="J6" s="61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7.5" x14ac:dyDescent="0.35">
      <c r="J7" s="66" t="s">
        <v>358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x14ac:dyDescent="0.35">
      <c r="J8" s="61" t="s">
        <v>143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10" spans="1:21" ht="15.5" x14ac:dyDescent="0.35">
      <c r="A10" s="62" t="s">
        <v>6</v>
      </c>
      <c r="B10" s="62"/>
      <c r="C10" s="62"/>
      <c r="D10" s="62"/>
      <c r="E10" s="69">
        <v>45205</v>
      </c>
      <c r="F10" s="69"/>
      <c r="G10" s="70"/>
    </row>
    <row r="11" spans="1:21" ht="15.5" x14ac:dyDescent="0.35">
      <c r="A11" s="25"/>
      <c r="B11" s="26"/>
      <c r="C11" s="26"/>
      <c r="D11" s="26"/>
      <c r="E11" s="7"/>
      <c r="F11" s="7"/>
    </row>
    <row r="12" spans="1:21" ht="15.5" x14ac:dyDescent="0.35">
      <c r="A12" s="62" t="s">
        <v>369</v>
      </c>
      <c r="B12" s="62"/>
      <c r="C12" s="62"/>
      <c r="D12" s="62"/>
      <c r="E12" s="71" t="s">
        <v>361</v>
      </c>
      <c r="F12" s="71"/>
      <c r="G12" s="71"/>
      <c r="H12" s="26" t="s">
        <v>13</v>
      </c>
    </row>
    <row r="13" spans="1:21" ht="15.5" x14ac:dyDescent="0.35">
      <c r="A13" s="25"/>
      <c r="B13" s="26"/>
      <c r="C13" s="26"/>
      <c r="D13" s="26"/>
      <c r="E13" s="7"/>
      <c r="F13" s="7"/>
    </row>
    <row r="14" spans="1:21" ht="15.5" x14ac:dyDescent="0.35">
      <c r="A14" s="62" t="s">
        <v>370</v>
      </c>
      <c r="B14" s="62"/>
      <c r="C14" s="62"/>
      <c r="D14" s="62"/>
      <c r="E14" s="71" t="s">
        <v>361</v>
      </c>
      <c r="F14" s="71"/>
      <c r="G14" s="71"/>
    </row>
    <row r="16" spans="1:21" s="24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360</v>
      </c>
      <c r="F16" s="16" t="s">
        <v>139</v>
      </c>
      <c r="G16" s="72" t="s">
        <v>17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16" t="s">
        <v>4</v>
      </c>
      <c r="T16" s="16" t="s">
        <v>10</v>
      </c>
      <c r="U16" s="16" t="s">
        <v>18</v>
      </c>
    </row>
    <row r="17" spans="1:21" x14ac:dyDescent="0.35">
      <c r="A17" s="19"/>
      <c r="B17" s="18"/>
      <c r="C17" s="18"/>
      <c r="D17" s="13"/>
      <c r="E17" s="22"/>
      <c r="F17" s="22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34">
        <v>11</v>
      </c>
      <c r="R17" s="34">
        <v>12</v>
      </c>
      <c r="S17" s="14"/>
      <c r="T17" s="14"/>
      <c r="U17" s="19"/>
    </row>
    <row r="18" spans="1:21" x14ac:dyDescent="0.35">
      <c r="A18" s="14">
        <f>ROW(A1)</f>
        <v>1</v>
      </c>
      <c r="B18" s="83" t="s">
        <v>744</v>
      </c>
      <c r="C18" s="83" t="s">
        <v>92</v>
      </c>
      <c r="D18" s="83" t="s">
        <v>35</v>
      </c>
      <c r="E18" s="80" t="s">
        <v>745</v>
      </c>
      <c r="F18" s="79" t="s">
        <v>746</v>
      </c>
      <c r="G18" s="13">
        <v>1</v>
      </c>
      <c r="H18" s="13">
        <v>1</v>
      </c>
      <c r="I18" s="13">
        <v>0</v>
      </c>
      <c r="J18" s="13">
        <v>1</v>
      </c>
      <c r="K18" s="13">
        <v>1</v>
      </c>
      <c r="L18" s="13">
        <v>2</v>
      </c>
      <c r="M18" s="13">
        <v>3</v>
      </c>
      <c r="N18" s="13">
        <v>2.5</v>
      </c>
      <c r="O18" s="13">
        <v>0</v>
      </c>
      <c r="P18" s="13">
        <v>2</v>
      </c>
      <c r="Q18" s="13">
        <v>4</v>
      </c>
      <c r="R18" s="13">
        <v>3</v>
      </c>
      <c r="S18" s="14">
        <f>SUM(G18:R18)</f>
        <v>20.5</v>
      </c>
      <c r="T18" s="5">
        <v>0.7321428571428571</v>
      </c>
      <c r="U18" s="15" t="s">
        <v>747</v>
      </c>
    </row>
    <row r="19" spans="1:21" x14ac:dyDescent="0.35">
      <c r="A19" s="14">
        <v>2</v>
      </c>
      <c r="B19" s="83" t="s">
        <v>748</v>
      </c>
      <c r="C19" s="83" t="s">
        <v>514</v>
      </c>
      <c r="D19" s="83" t="s">
        <v>457</v>
      </c>
      <c r="E19" s="80" t="s">
        <v>745</v>
      </c>
      <c r="F19" s="79" t="s">
        <v>749</v>
      </c>
      <c r="G19" s="13">
        <v>1</v>
      </c>
      <c r="H19" s="13">
        <v>1</v>
      </c>
      <c r="I19" s="13">
        <v>0</v>
      </c>
      <c r="J19" s="13">
        <v>1</v>
      </c>
      <c r="K19" s="13">
        <v>1</v>
      </c>
      <c r="L19" s="13">
        <v>2</v>
      </c>
      <c r="M19" s="13">
        <v>3</v>
      </c>
      <c r="N19" s="13">
        <v>2.5</v>
      </c>
      <c r="O19" s="13">
        <v>0</v>
      </c>
      <c r="P19" s="13">
        <v>2</v>
      </c>
      <c r="Q19" s="13">
        <v>4</v>
      </c>
      <c r="R19" s="13">
        <v>3</v>
      </c>
      <c r="S19" s="14">
        <f>SUM(G19:R19)</f>
        <v>20.5</v>
      </c>
      <c r="T19" s="5">
        <v>0.7321428571428571</v>
      </c>
      <c r="U19" s="15" t="s">
        <v>747</v>
      </c>
    </row>
    <row r="20" spans="1:21" x14ac:dyDescent="0.35">
      <c r="A20" s="14">
        <v>3</v>
      </c>
      <c r="B20" s="83" t="s">
        <v>750</v>
      </c>
      <c r="C20" s="83" t="s">
        <v>55</v>
      </c>
      <c r="D20" s="83" t="s">
        <v>40</v>
      </c>
      <c r="E20" s="80" t="s">
        <v>751</v>
      </c>
      <c r="F20" s="79" t="s">
        <v>752</v>
      </c>
      <c r="G20" s="13">
        <v>1</v>
      </c>
      <c r="H20" s="13">
        <v>1</v>
      </c>
      <c r="I20" s="13">
        <v>0</v>
      </c>
      <c r="J20" s="13">
        <v>1</v>
      </c>
      <c r="K20" s="13">
        <v>2</v>
      </c>
      <c r="L20" s="13">
        <v>2</v>
      </c>
      <c r="M20" s="13">
        <v>2</v>
      </c>
      <c r="N20" s="13">
        <v>2.5</v>
      </c>
      <c r="O20" s="13">
        <v>0</v>
      </c>
      <c r="P20" s="13">
        <v>3</v>
      </c>
      <c r="Q20" s="13">
        <v>2</v>
      </c>
      <c r="R20" s="13">
        <v>3</v>
      </c>
      <c r="S20" s="14">
        <f>SUM(G20:R20)</f>
        <v>19.5</v>
      </c>
      <c r="T20" s="5">
        <v>0.6964285714285714</v>
      </c>
      <c r="U20" s="15" t="s">
        <v>753</v>
      </c>
    </row>
    <row r="21" spans="1:21" x14ac:dyDescent="0.35">
      <c r="A21" s="14">
        <v>4</v>
      </c>
      <c r="B21" s="83" t="s">
        <v>754</v>
      </c>
      <c r="C21" s="83" t="s">
        <v>59</v>
      </c>
      <c r="D21" s="83" t="s">
        <v>27</v>
      </c>
      <c r="E21" s="80" t="s">
        <v>745</v>
      </c>
      <c r="F21" s="79" t="s">
        <v>755</v>
      </c>
      <c r="G21" s="13">
        <v>1</v>
      </c>
      <c r="H21" s="13">
        <v>1</v>
      </c>
      <c r="I21" s="13">
        <v>0</v>
      </c>
      <c r="J21" s="13">
        <v>1</v>
      </c>
      <c r="K21" s="13">
        <v>1</v>
      </c>
      <c r="L21" s="13">
        <v>1</v>
      </c>
      <c r="M21" s="13">
        <v>2.5</v>
      </c>
      <c r="N21" s="13">
        <v>2.5</v>
      </c>
      <c r="O21" s="13">
        <v>0</v>
      </c>
      <c r="P21" s="13">
        <v>3</v>
      </c>
      <c r="Q21" s="13">
        <v>2</v>
      </c>
      <c r="R21" s="13">
        <v>2</v>
      </c>
      <c r="S21" s="14">
        <f>SUM(G21:R21)</f>
        <v>17</v>
      </c>
      <c r="T21" s="5">
        <v>0.6071428571428571</v>
      </c>
      <c r="U21" s="15" t="s">
        <v>753</v>
      </c>
    </row>
    <row r="22" spans="1:21" x14ac:dyDescent="0.35">
      <c r="A22" s="14">
        <f>ROW(A5)</f>
        <v>5</v>
      </c>
      <c r="B22" s="83" t="s">
        <v>756</v>
      </c>
      <c r="C22" s="83" t="s">
        <v>89</v>
      </c>
      <c r="D22" s="83" t="s">
        <v>33</v>
      </c>
      <c r="E22" s="80" t="s">
        <v>751</v>
      </c>
      <c r="F22" s="79" t="s">
        <v>757</v>
      </c>
      <c r="G22" s="13">
        <v>1</v>
      </c>
      <c r="H22" s="13">
        <v>0.5</v>
      </c>
      <c r="I22" s="13">
        <v>1</v>
      </c>
      <c r="J22" s="13">
        <v>1</v>
      </c>
      <c r="K22" s="13">
        <v>0</v>
      </c>
      <c r="L22" s="13">
        <v>2</v>
      </c>
      <c r="M22" s="13">
        <v>2</v>
      </c>
      <c r="N22" s="13">
        <v>2.5</v>
      </c>
      <c r="O22" s="13">
        <v>0</v>
      </c>
      <c r="P22" s="13">
        <v>3</v>
      </c>
      <c r="Q22" s="13">
        <v>0</v>
      </c>
      <c r="R22" s="13">
        <v>4</v>
      </c>
      <c r="S22" s="14">
        <f>SUM(G22:R22)</f>
        <v>17</v>
      </c>
      <c r="T22" s="5">
        <v>0.6071428571428571</v>
      </c>
      <c r="U22" s="15" t="s">
        <v>753</v>
      </c>
    </row>
    <row r="23" spans="1:21" x14ac:dyDescent="0.35">
      <c r="A23" s="14">
        <f>ROW(A6)</f>
        <v>6</v>
      </c>
      <c r="B23" s="14" t="s">
        <v>46</v>
      </c>
      <c r="C23" s="14" t="s">
        <v>758</v>
      </c>
      <c r="D23" s="14" t="s">
        <v>445</v>
      </c>
      <c r="E23" s="80" t="s">
        <v>759</v>
      </c>
      <c r="F23" s="79" t="s">
        <v>760</v>
      </c>
      <c r="G23" s="13">
        <v>1</v>
      </c>
      <c r="H23" s="13">
        <v>0</v>
      </c>
      <c r="I23" s="13">
        <v>0</v>
      </c>
      <c r="J23" s="13">
        <v>1</v>
      </c>
      <c r="K23" s="13">
        <v>1</v>
      </c>
      <c r="L23" s="13">
        <v>1</v>
      </c>
      <c r="M23" s="13">
        <v>2</v>
      </c>
      <c r="N23" s="13">
        <v>1.5</v>
      </c>
      <c r="O23" s="13">
        <v>1</v>
      </c>
      <c r="P23" s="13">
        <v>3</v>
      </c>
      <c r="Q23" s="13">
        <v>2</v>
      </c>
      <c r="R23" s="13">
        <v>3</v>
      </c>
      <c r="S23" s="14">
        <f>SUM(G23:R23)</f>
        <v>16.5</v>
      </c>
      <c r="T23" s="5">
        <v>0.5892857142857143</v>
      </c>
      <c r="U23" s="15" t="s">
        <v>753</v>
      </c>
    </row>
    <row r="24" spans="1:21" x14ac:dyDescent="0.35">
      <c r="A24" s="14">
        <v>7</v>
      </c>
      <c r="B24" s="83" t="s">
        <v>761</v>
      </c>
      <c r="C24" s="83" t="s">
        <v>762</v>
      </c>
      <c r="D24" s="83" t="s">
        <v>35</v>
      </c>
      <c r="E24" s="80" t="s">
        <v>745</v>
      </c>
      <c r="F24" s="79" t="s">
        <v>763</v>
      </c>
      <c r="G24" s="13">
        <v>1</v>
      </c>
      <c r="H24" s="13">
        <v>0.5</v>
      </c>
      <c r="I24" s="13">
        <v>0</v>
      </c>
      <c r="J24" s="13">
        <v>1</v>
      </c>
      <c r="K24" s="13">
        <v>1</v>
      </c>
      <c r="L24" s="13">
        <v>1</v>
      </c>
      <c r="M24" s="13">
        <v>1.5</v>
      </c>
      <c r="N24" s="13">
        <v>2.5</v>
      </c>
      <c r="O24" s="13">
        <v>0</v>
      </c>
      <c r="P24" s="13">
        <v>3</v>
      </c>
      <c r="Q24" s="13">
        <v>2</v>
      </c>
      <c r="R24" s="13">
        <v>2</v>
      </c>
      <c r="S24" s="14">
        <f>SUM(G24:R24)</f>
        <v>15.5</v>
      </c>
      <c r="T24" s="5">
        <v>0.5535714285714286</v>
      </c>
      <c r="U24" s="15" t="s">
        <v>753</v>
      </c>
    </row>
    <row r="25" spans="1:21" x14ac:dyDescent="0.35">
      <c r="A25" s="14">
        <v>8</v>
      </c>
      <c r="B25" s="83" t="s">
        <v>764</v>
      </c>
      <c r="C25" s="83" t="s">
        <v>443</v>
      </c>
      <c r="D25" s="83" t="s">
        <v>38</v>
      </c>
      <c r="E25" s="80" t="s">
        <v>765</v>
      </c>
      <c r="F25" s="79" t="s">
        <v>766</v>
      </c>
      <c r="G25" s="13">
        <v>0</v>
      </c>
      <c r="H25" s="13">
        <v>0.5</v>
      </c>
      <c r="I25" s="13">
        <v>1</v>
      </c>
      <c r="J25" s="13">
        <v>1</v>
      </c>
      <c r="K25" s="13">
        <v>2</v>
      </c>
      <c r="L25" s="13">
        <v>3</v>
      </c>
      <c r="M25" s="13">
        <v>1</v>
      </c>
      <c r="N25" s="13">
        <v>2.5</v>
      </c>
      <c r="O25" s="13">
        <v>0</v>
      </c>
      <c r="P25" s="13">
        <v>2</v>
      </c>
      <c r="Q25" s="13">
        <v>0</v>
      </c>
      <c r="R25" s="13">
        <v>2</v>
      </c>
      <c r="S25" s="14">
        <f>SUM(G25:R25)</f>
        <v>15</v>
      </c>
      <c r="T25" s="5">
        <v>0.5357142857142857</v>
      </c>
      <c r="U25" s="15" t="s">
        <v>753</v>
      </c>
    </row>
    <row r="26" spans="1:21" x14ac:dyDescent="0.35">
      <c r="A26" s="14">
        <v>9</v>
      </c>
      <c r="B26" s="83" t="s">
        <v>767</v>
      </c>
      <c r="C26" s="83" t="s">
        <v>69</v>
      </c>
      <c r="D26" s="83" t="s">
        <v>424</v>
      </c>
      <c r="E26" s="80" t="s">
        <v>765</v>
      </c>
      <c r="F26" s="79" t="s">
        <v>768</v>
      </c>
      <c r="G26" s="13">
        <v>1</v>
      </c>
      <c r="H26" s="13">
        <v>0</v>
      </c>
      <c r="I26" s="13">
        <v>1</v>
      </c>
      <c r="J26" s="13">
        <v>1</v>
      </c>
      <c r="K26" s="13">
        <v>1</v>
      </c>
      <c r="L26" s="13">
        <v>1</v>
      </c>
      <c r="M26" s="13">
        <v>2</v>
      </c>
      <c r="N26" s="13">
        <v>3</v>
      </c>
      <c r="O26" s="13">
        <v>1</v>
      </c>
      <c r="P26" s="13">
        <v>2</v>
      </c>
      <c r="Q26" s="13">
        <v>1</v>
      </c>
      <c r="R26" s="13">
        <v>1</v>
      </c>
      <c r="S26" s="14">
        <f>SUM(G26:R26)</f>
        <v>15</v>
      </c>
      <c r="T26" s="5">
        <v>0.5357142857142857</v>
      </c>
      <c r="U26" s="15" t="s">
        <v>753</v>
      </c>
    </row>
    <row r="27" spans="1:21" x14ac:dyDescent="0.35">
      <c r="A27" s="14">
        <v>10</v>
      </c>
      <c r="B27" s="83" t="s">
        <v>769</v>
      </c>
      <c r="C27" s="83" t="s">
        <v>770</v>
      </c>
      <c r="D27" s="83" t="s">
        <v>33</v>
      </c>
      <c r="E27" s="80" t="s">
        <v>765</v>
      </c>
      <c r="F27" s="79" t="s">
        <v>771</v>
      </c>
      <c r="G27" s="13">
        <v>1</v>
      </c>
      <c r="H27" s="13">
        <v>0</v>
      </c>
      <c r="I27" s="13">
        <v>1</v>
      </c>
      <c r="J27" s="13">
        <v>1</v>
      </c>
      <c r="K27" s="13">
        <v>1</v>
      </c>
      <c r="L27" s="13">
        <v>1</v>
      </c>
      <c r="M27" s="13">
        <v>2</v>
      </c>
      <c r="N27" s="13">
        <v>3</v>
      </c>
      <c r="O27" s="13">
        <v>1</v>
      </c>
      <c r="P27" s="13">
        <v>1</v>
      </c>
      <c r="Q27" s="13">
        <v>1</v>
      </c>
      <c r="R27" s="13">
        <v>2</v>
      </c>
      <c r="S27" s="14">
        <f>SUM(G27:R27)</f>
        <v>15</v>
      </c>
      <c r="T27" s="5">
        <v>0.5357142857142857</v>
      </c>
      <c r="U27" s="15" t="s">
        <v>753</v>
      </c>
    </row>
    <row r="28" spans="1:21" x14ac:dyDescent="0.35">
      <c r="A28" s="14">
        <v>11</v>
      </c>
      <c r="B28" s="83" t="s">
        <v>772</v>
      </c>
      <c r="C28" s="83" t="s">
        <v>519</v>
      </c>
      <c r="D28" s="83" t="s">
        <v>35</v>
      </c>
      <c r="E28" s="80" t="s">
        <v>751</v>
      </c>
      <c r="F28" s="79" t="s">
        <v>773</v>
      </c>
      <c r="G28" s="13">
        <v>0</v>
      </c>
      <c r="H28" s="13">
        <v>0</v>
      </c>
      <c r="I28" s="13">
        <v>0</v>
      </c>
      <c r="J28" s="13">
        <v>1</v>
      </c>
      <c r="K28" s="13">
        <v>2</v>
      </c>
      <c r="L28" s="13">
        <v>2</v>
      </c>
      <c r="M28" s="13">
        <v>1.5</v>
      </c>
      <c r="N28" s="13">
        <v>2</v>
      </c>
      <c r="O28" s="13">
        <v>0</v>
      </c>
      <c r="P28" s="13">
        <v>2</v>
      </c>
      <c r="Q28" s="13">
        <v>1</v>
      </c>
      <c r="R28" s="13">
        <v>3</v>
      </c>
      <c r="S28" s="14">
        <f>SUM(G28:R28)</f>
        <v>14.5</v>
      </c>
      <c r="T28" s="5">
        <v>0.5178571428571429</v>
      </c>
      <c r="U28" s="15" t="s">
        <v>753</v>
      </c>
    </row>
    <row r="29" spans="1:21" x14ac:dyDescent="0.35">
      <c r="A29" s="14">
        <v>12</v>
      </c>
      <c r="B29" s="76" t="s">
        <v>774</v>
      </c>
      <c r="C29" s="76" t="s">
        <v>93</v>
      </c>
      <c r="D29" s="76" t="s">
        <v>56</v>
      </c>
      <c r="E29" s="80" t="s">
        <v>751</v>
      </c>
      <c r="F29" s="79" t="s">
        <v>775</v>
      </c>
      <c r="G29" s="13">
        <v>1</v>
      </c>
      <c r="H29" s="13">
        <v>0.5</v>
      </c>
      <c r="I29" s="13">
        <v>0</v>
      </c>
      <c r="J29" s="13">
        <v>1</v>
      </c>
      <c r="K29" s="13">
        <v>1</v>
      </c>
      <c r="L29" s="13">
        <v>1</v>
      </c>
      <c r="M29" s="13">
        <v>1</v>
      </c>
      <c r="N29" s="13">
        <v>2.5</v>
      </c>
      <c r="O29" s="13">
        <v>0</v>
      </c>
      <c r="P29" s="13">
        <v>3</v>
      </c>
      <c r="Q29" s="13">
        <v>2</v>
      </c>
      <c r="R29" s="13">
        <v>1</v>
      </c>
      <c r="S29" s="14">
        <f>SUM(G29:R29)</f>
        <v>14</v>
      </c>
      <c r="T29" s="5">
        <v>0.5</v>
      </c>
      <c r="U29" s="15" t="s">
        <v>753</v>
      </c>
    </row>
    <row r="30" spans="1:21" x14ac:dyDescent="0.35">
      <c r="A30" s="14">
        <v>13</v>
      </c>
      <c r="B30" s="83" t="s">
        <v>776</v>
      </c>
      <c r="C30" s="83" t="s">
        <v>123</v>
      </c>
      <c r="D30" s="83" t="s">
        <v>33</v>
      </c>
      <c r="E30" s="80" t="s">
        <v>751</v>
      </c>
      <c r="F30" s="79" t="s">
        <v>777</v>
      </c>
      <c r="G30" s="13">
        <v>1</v>
      </c>
      <c r="H30" s="13">
        <v>0</v>
      </c>
      <c r="I30" s="13">
        <v>0</v>
      </c>
      <c r="J30" s="13">
        <v>1</v>
      </c>
      <c r="K30" s="13">
        <v>1</v>
      </c>
      <c r="L30" s="13">
        <v>2</v>
      </c>
      <c r="M30" s="13">
        <v>2</v>
      </c>
      <c r="N30" s="13">
        <v>2</v>
      </c>
      <c r="O30" s="13">
        <v>0</v>
      </c>
      <c r="P30" s="13">
        <v>2</v>
      </c>
      <c r="Q30" s="13">
        <v>0</v>
      </c>
      <c r="R30" s="13">
        <v>3</v>
      </c>
      <c r="S30" s="14">
        <f>SUM(G30:R30)</f>
        <v>14</v>
      </c>
      <c r="T30" s="5">
        <v>0.5</v>
      </c>
      <c r="U30" s="15" t="s">
        <v>753</v>
      </c>
    </row>
    <row r="31" spans="1:21" x14ac:dyDescent="0.35">
      <c r="A31" s="14">
        <v>14</v>
      </c>
      <c r="B31" s="84" t="s">
        <v>778</v>
      </c>
      <c r="C31" s="84" t="s">
        <v>779</v>
      </c>
      <c r="D31" s="84" t="s">
        <v>62</v>
      </c>
      <c r="E31" s="80" t="s">
        <v>759</v>
      </c>
      <c r="F31" s="79" t="s">
        <v>780</v>
      </c>
      <c r="G31" s="13">
        <v>1</v>
      </c>
      <c r="H31" s="13">
        <v>0.5</v>
      </c>
      <c r="I31" s="13">
        <v>0</v>
      </c>
      <c r="J31" s="13">
        <v>1</v>
      </c>
      <c r="K31" s="13">
        <v>2</v>
      </c>
      <c r="L31" s="13">
        <v>1</v>
      </c>
      <c r="M31" s="13">
        <v>1.5</v>
      </c>
      <c r="N31" s="13">
        <v>2.5</v>
      </c>
      <c r="O31" s="13">
        <v>1</v>
      </c>
      <c r="P31" s="13">
        <v>1</v>
      </c>
      <c r="Q31" s="13">
        <v>2</v>
      </c>
      <c r="R31" s="13">
        <v>0</v>
      </c>
      <c r="S31" s="14">
        <f>SUM(G31:R31)</f>
        <v>13.5</v>
      </c>
      <c r="T31" s="5">
        <v>0.48214285714285715</v>
      </c>
      <c r="U31" s="15"/>
    </row>
    <row r="32" spans="1:21" x14ac:dyDescent="0.35">
      <c r="A32" s="14">
        <v>15</v>
      </c>
      <c r="B32" s="83" t="s">
        <v>781</v>
      </c>
      <c r="C32" s="83" t="s">
        <v>57</v>
      </c>
      <c r="D32" s="83" t="s">
        <v>42</v>
      </c>
      <c r="E32" s="80" t="s">
        <v>759</v>
      </c>
      <c r="F32" s="79" t="s">
        <v>782</v>
      </c>
      <c r="G32" s="13">
        <v>1</v>
      </c>
      <c r="H32" s="13">
        <v>0.5</v>
      </c>
      <c r="I32" s="13">
        <v>0</v>
      </c>
      <c r="J32" s="13">
        <v>1</v>
      </c>
      <c r="K32" s="13">
        <v>2</v>
      </c>
      <c r="L32" s="13">
        <v>1</v>
      </c>
      <c r="M32" s="13">
        <v>1</v>
      </c>
      <c r="N32" s="13">
        <v>3</v>
      </c>
      <c r="O32" s="13">
        <v>1</v>
      </c>
      <c r="P32" s="13">
        <v>0</v>
      </c>
      <c r="Q32" s="13">
        <v>2</v>
      </c>
      <c r="R32" s="13">
        <v>1</v>
      </c>
      <c r="S32" s="14">
        <f>SUM(G32:R32)</f>
        <v>13.5</v>
      </c>
      <c r="T32" s="5">
        <v>0.48214285714285715</v>
      </c>
      <c r="U32" s="15"/>
    </row>
    <row r="33" spans="1:21" x14ac:dyDescent="0.35">
      <c r="A33" s="14">
        <v>16</v>
      </c>
      <c r="B33" s="83" t="s">
        <v>783</v>
      </c>
      <c r="C33" s="83" t="s">
        <v>80</v>
      </c>
      <c r="D33" s="83" t="s">
        <v>784</v>
      </c>
      <c r="E33" s="80" t="s">
        <v>759</v>
      </c>
      <c r="F33" s="79" t="s">
        <v>785</v>
      </c>
      <c r="G33" s="13">
        <v>1</v>
      </c>
      <c r="H33" s="13">
        <v>1</v>
      </c>
      <c r="I33" s="13">
        <v>0</v>
      </c>
      <c r="J33" s="13">
        <v>0</v>
      </c>
      <c r="K33" s="13">
        <v>1</v>
      </c>
      <c r="L33" s="13">
        <v>1</v>
      </c>
      <c r="M33" s="13">
        <v>2</v>
      </c>
      <c r="N33" s="13">
        <v>2.5</v>
      </c>
      <c r="O33" s="13">
        <v>1</v>
      </c>
      <c r="P33" s="13">
        <v>2</v>
      </c>
      <c r="Q33" s="13">
        <v>1</v>
      </c>
      <c r="R33" s="13">
        <v>1</v>
      </c>
      <c r="S33" s="14">
        <f>SUM(G33:R33)</f>
        <v>13.5</v>
      </c>
      <c r="T33" s="5">
        <v>0.48214285714285715</v>
      </c>
      <c r="U33" s="15"/>
    </row>
    <row r="34" spans="1:21" x14ac:dyDescent="0.35">
      <c r="A34" s="14">
        <v>17</v>
      </c>
      <c r="B34" s="76" t="s">
        <v>786</v>
      </c>
      <c r="C34" s="76" t="s">
        <v>410</v>
      </c>
      <c r="D34" s="76" t="s">
        <v>27</v>
      </c>
      <c r="E34" s="80" t="s">
        <v>759</v>
      </c>
      <c r="F34" s="79" t="s">
        <v>787</v>
      </c>
      <c r="G34" s="13">
        <v>1</v>
      </c>
      <c r="H34" s="13">
        <v>0.5</v>
      </c>
      <c r="I34" s="13">
        <v>0</v>
      </c>
      <c r="J34" s="13">
        <v>1</v>
      </c>
      <c r="K34" s="13">
        <v>1</v>
      </c>
      <c r="L34" s="13">
        <v>2</v>
      </c>
      <c r="M34" s="13">
        <v>2</v>
      </c>
      <c r="N34" s="13">
        <v>2.5</v>
      </c>
      <c r="O34" s="13">
        <v>0</v>
      </c>
      <c r="P34" s="13">
        <v>2</v>
      </c>
      <c r="Q34" s="13">
        <v>0</v>
      </c>
      <c r="R34" s="13">
        <v>1</v>
      </c>
      <c r="S34" s="14">
        <f>SUM(G34:R34)</f>
        <v>13</v>
      </c>
      <c r="T34" s="5">
        <v>0.4642857142857143</v>
      </c>
      <c r="U34" s="15"/>
    </row>
    <row r="35" spans="1:21" x14ac:dyDescent="0.35">
      <c r="A35" s="14">
        <v>18</v>
      </c>
      <c r="B35" s="76" t="s">
        <v>788</v>
      </c>
      <c r="C35" s="83" t="s">
        <v>633</v>
      </c>
      <c r="D35" s="83" t="s">
        <v>610</v>
      </c>
      <c r="E35" s="80" t="s">
        <v>759</v>
      </c>
      <c r="F35" s="79" t="s">
        <v>789</v>
      </c>
      <c r="G35" s="13">
        <v>1</v>
      </c>
      <c r="H35" s="13">
        <v>0.5</v>
      </c>
      <c r="I35" s="13">
        <v>0</v>
      </c>
      <c r="J35" s="13">
        <v>1</v>
      </c>
      <c r="K35" s="13">
        <v>2</v>
      </c>
      <c r="L35" s="13">
        <v>1</v>
      </c>
      <c r="M35" s="13">
        <v>2</v>
      </c>
      <c r="N35" s="13">
        <v>2.5</v>
      </c>
      <c r="O35" s="13">
        <v>1</v>
      </c>
      <c r="P35" s="13">
        <v>0</v>
      </c>
      <c r="Q35" s="13">
        <v>1</v>
      </c>
      <c r="R35" s="13">
        <v>1</v>
      </c>
      <c r="S35" s="14">
        <f>SUM(G35:R35)</f>
        <v>13</v>
      </c>
      <c r="T35" s="5">
        <v>0.4642857142857143</v>
      </c>
      <c r="U35" s="15"/>
    </row>
    <row r="36" spans="1:21" x14ac:dyDescent="0.35">
      <c r="A36" s="14">
        <v>19</v>
      </c>
      <c r="B36" s="83" t="s">
        <v>513</v>
      </c>
      <c r="C36" s="83" t="s">
        <v>790</v>
      </c>
      <c r="D36" s="83" t="s">
        <v>236</v>
      </c>
      <c r="E36" s="80" t="s">
        <v>759</v>
      </c>
      <c r="F36" s="79" t="s">
        <v>791</v>
      </c>
      <c r="G36" s="13">
        <v>1</v>
      </c>
      <c r="H36" s="13">
        <v>0.5</v>
      </c>
      <c r="I36" s="13">
        <v>0</v>
      </c>
      <c r="J36" s="13">
        <v>1</v>
      </c>
      <c r="K36" s="13">
        <v>2</v>
      </c>
      <c r="L36" s="13">
        <v>1</v>
      </c>
      <c r="M36" s="13">
        <v>1.5</v>
      </c>
      <c r="N36" s="13">
        <v>2</v>
      </c>
      <c r="O36" s="13">
        <v>1</v>
      </c>
      <c r="P36" s="13">
        <v>1</v>
      </c>
      <c r="Q36" s="13">
        <v>1</v>
      </c>
      <c r="R36" s="13">
        <v>1</v>
      </c>
      <c r="S36" s="14">
        <f>SUM(G36:R36)</f>
        <v>13</v>
      </c>
      <c r="T36" s="5">
        <v>0.4642857142857143</v>
      </c>
      <c r="U36" s="15"/>
    </row>
    <row r="37" spans="1:21" x14ac:dyDescent="0.35">
      <c r="A37" s="14">
        <v>20</v>
      </c>
      <c r="B37" s="83" t="s">
        <v>792</v>
      </c>
      <c r="C37" s="83" t="s">
        <v>793</v>
      </c>
      <c r="D37" s="83" t="s">
        <v>23</v>
      </c>
      <c r="E37" s="80" t="s">
        <v>759</v>
      </c>
      <c r="F37" s="79" t="s">
        <v>794</v>
      </c>
      <c r="G37" s="13">
        <v>0</v>
      </c>
      <c r="H37" s="13">
        <v>0</v>
      </c>
      <c r="I37" s="13">
        <v>0</v>
      </c>
      <c r="J37" s="13">
        <v>0</v>
      </c>
      <c r="K37" s="13">
        <v>2</v>
      </c>
      <c r="L37" s="13">
        <v>2</v>
      </c>
      <c r="M37" s="13">
        <v>2</v>
      </c>
      <c r="N37" s="13">
        <v>2.5</v>
      </c>
      <c r="O37" s="13">
        <v>1</v>
      </c>
      <c r="P37" s="13">
        <v>3</v>
      </c>
      <c r="Q37" s="13">
        <v>0</v>
      </c>
      <c r="R37" s="13">
        <v>0</v>
      </c>
      <c r="S37" s="14">
        <f>SUM(G37:R37)</f>
        <v>12.5</v>
      </c>
      <c r="T37" s="5">
        <v>0.44642857142857145</v>
      </c>
      <c r="U37" s="15"/>
    </row>
    <row r="38" spans="1:21" x14ac:dyDescent="0.35">
      <c r="A38" s="14">
        <v>21</v>
      </c>
      <c r="B38" s="83" t="s">
        <v>795</v>
      </c>
      <c r="C38" s="83" t="s">
        <v>66</v>
      </c>
      <c r="D38" s="83" t="s">
        <v>84</v>
      </c>
      <c r="E38" s="80" t="s">
        <v>759</v>
      </c>
      <c r="F38" s="79" t="s">
        <v>796</v>
      </c>
      <c r="G38" s="13">
        <v>1</v>
      </c>
      <c r="H38" s="13">
        <v>0.5</v>
      </c>
      <c r="I38" s="13">
        <v>0</v>
      </c>
      <c r="J38" s="13">
        <v>1</v>
      </c>
      <c r="K38" s="13">
        <v>2</v>
      </c>
      <c r="L38" s="13">
        <v>1</v>
      </c>
      <c r="M38" s="13">
        <v>0.5</v>
      </c>
      <c r="N38" s="13">
        <v>3</v>
      </c>
      <c r="O38" s="13">
        <v>1</v>
      </c>
      <c r="P38" s="13">
        <v>0</v>
      </c>
      <c r="Q38" s="13">
        <v>1</v>
      </c>
      <c r="R38" s="13">
        <v>1</v>
      </c>
      <c r="S38" s="14">
        <f>SUM(G38:R38)</f>
        <v>12</v>
      </c>
      <c r="T38" s="5">
        <v>0.42857142857142855</v>
      </c>
      <c r="U38" s="15"/>
    </row>
    <row r="39" spans="1:21" x14ac:dyDescent="0.35">
      <c r="A39" s="14">
        <v>22</v>
      </c>
      <c r="B39" s="83" t="s">
        <v>797</v>
      </c>
      <c r="C39" s="83" t="s">
        <v>241</v>
      </c>
      <c r="D39" s="83" t="s">
        <v>798</v>
      </c>
      <c r="E39" s="80" t="s">
        <v>759</v>
      </c>
      <c r="F39" s="79" t="s">
        <v>799</v>
      </c>
      <c r="G39" s="13">
        <v>1</v>
      </c>
      <c r="H39" s="13">
        <v>0.5</v>
      </c>
      <c r="I39" s="13">
        <v>0</v>
      </c>
      <c r="J39" s="13">
        <v>2</v>
      </c>
      <c r="K39" s="13">
        <v>2</v>
      </c>
      <c r="L39" s="13">
        <v>1</v>
      </c>
      <c r="M39" s="13">
        <v>1</v>
      </c>
      <c r="N39" s="13">
        <v>1.5</v>
      </c>
      <c r="O39" s="13">
        <v>1</v>
      </c>
      <c r="P39" s="13">
        <v>0</v>
      </c>
      <c r="Q39" s="13">
        <v>1</v>
      </c>
      <c r="R39" s="13">
        <v>1</v>
      </c>
      <c r="S39" s="14">
        <f>SUM(G39:R39)</f>
        <v>12</v>
      </c>
      <c r="T39" s="5">
        <v>0.42857142857142855</v>
      </c>
      <c r="U39" s="15"/>
    </row>
    <row r="40" spans="1:21" x14ac:dyDescent="0.35">
      <c r="A40" s="14">
        <v>23</v>
      </c>
      <c r="B40" s="76" t="s">
        <v>800</v>
      </c>
      <c r="C40" s="76" t="s">
        <v>54</v>
      </c>
      <c r="D40" s="76" t="s">
        <v>72</v>
      </c>
      <c r="E40" s="80" t="s">
        <v>759</v>
      </c>
      <c r="F40" s="79" t="s">
        <v>801</v>
      </c>
      <c r="G40" s="13">
        <v>0</v>
      </c>
      <c r="H40" s="13">
        <v>0</v>
      </c>
      <c r="I40" s="13">
        <v>0</v>
      </c>
      <c r="J40" s="13">
        <v>0</v>
      </c>
      <c r="K40" s="13">
        <v>2</v>
      </c>
      <c r="L40" s="13">
        <v>1</v>
      </c>
      <c r="M40" s="13">
        <v>2</v>
      </c>
      <c r="N40" s="13">
        <v>2.5</v>
      </c>
      <c r="O40" s="13">
        <v>1</v>
      </c>
      <c r="P40" s="13">
        <v>3</v>
      </c>
      <c r="Q40" s="13">
        <v>0</v>
      </c>
      <c r="R40" s="13">
        <v>0</v>
      </c>
      <c r="S40" s="14">
        <f>SUM(G40:R40)</f>
        <v>11.5</v>
      </c>
      <c r="T40" s="5">
        <v>0.4107142857142857</v>
      </c>
      <c r="U40" s="15"/>
    </row>
    <row r="41" spans="1:21" x14ac:dyDescent="0.35">
      <c r="A41" s="14">
        <v>24</v>
      </c>
      <c r="B41" s="83" t="s">
        <v>802</v>
      </c>
      <c r="C41" s="83" t="s">
        <v>648</v>
      </c>
      <c r="D41" s="83" t="s">
        <v>803</v>
      </c>
      <c r="E41" s="80" t="s">
        <v>759</v>
      </c>
      <c r="F41" s="79" t="s">
        <v>804</v>
      </c>
      <c r="G41" s="13">
        <v>1</v>
      </c>
      <c r="H41" s="82">
        <v>0</v>
      </c>
      <c r="I41" s="13">
        <v>0</v>
      </c>
      <c r="J41" s="13">
        <v>0</v>
      </c>
      <c r="K41" s="13">
        <v>1</v>
      </c>
      <c r="L41" s="13">
        <v>1</v>
      </c>
      <c r="M41" s="13">
        <v>2</v>
      </c>
      <c r="N41" s="13">
        <v>1.5</v>
      </c>
      <c r="O41" s="13">
        <v>1</v>
      </c>
      <c r="P41" s="13">
        <v>3</v>
      </c>
      <c r="Q41" s="13">
        <v>0</v>
      </c>
      <c r="R41" s="13">
        <v>1</v>
      </c>
      <c r="S41" s="14">
        <f>SUM(G41:R41)</f>
        <v>11.5</v>
      </c>
      <c r="T41" s="5">
        <v>0.4107142857142857</v>
      </c>
      <c r="U41" s="15"/>
    </row>
    <row r="42" spans="1:21" x14ac:dyDescent="0.35">
      <c r="A42" s="14">
        <v>25</v>
      </c>
      <c r="B42" s="83" t="s">
        <v>805</v>
      </c>
      <c r="C42" s="83" t="s">
        <v>525</v>
      </c>
      <c r="D42" s="83" t="s">
        <v>33</v>
      </c>
      <c r="E42" s="80" t="s">
        <v>765</v>
      </c>
      <c r="F42" s="79" t="s">
        <v>806</v>
      </c>
      <c r="G42" s="13">
        <v>0</v>
      </c>
      <c r="H42" s="13">
        <v>0</v>
      </c>
      <c r="I42" s="13">
        <v>0</v>
      </c>
      <c r="J42" s="13">
        <v>1</v>
      </c>
      <c r="K42" s="13">
        <v>2</v>
      </c>
      <c r="L42" s="13">
        <v>2</v>
      </c>
      <c r="M42" s="13">
        <v>2</v>
      </c>
      <c r="N42" s="13">
        <v>2.5</v>
      </c>
      <c r="O42" s="13">
        <v>0</v>
      </c>
      <c r="P42" s="13">
        <v>0</v>
      </c>
      <c r="Q42" s="13">
        <v>0</v>
      </c>
      <c r="R42" s="13">
        <v>2</v>
      </c>
      <c r="S42" s="14">
        <f>SUM(G42:R42)</f>
        <v>11.5</v>
      </c>
      <c r="T42" s="5">
        <v>0.4107142857142857</v>
      </c>
      <c r="U42" s="15"/>
    </row>
    <row r="43" spans="1:21" x14ac:dyDescent="0.35">
      <c r="A43" s="14">
        <v>26</v>
      </c>
      <c r="B43" s="83" t="s">
        <v>807</v>
      </c>
      <c r="C43" s="83" t="s">
        <v>808</v>
      </c>
      <c r="D43" s="83" t="s">
        <v>51</v>
      </c>
      <c r="E43" s="80" t="s">
        <v>745</v>
      </c>
      <c r="F43" s="79" t="s">
        <v>809</v>
      </c>
      <c r="G43" s="13">
        <v>1</v>
      </c>
      <c r="H43" s="13">
        <v>0</v>
      </c>
      <c r="I43" s="13">
        <v>0</v>
      </c>
      <c r="J43" s="13">
        <v>2</v>
      </c>
      <c r="K43" s="13">
        <v>1</v>
      </c>
      <c r="L43" s="13">
        <v>2</v>
      </c>
      <c r="M43" s="13">
        <v>3</v>
      </c>
      <c r="N43" s="13">
        <v>2.5</v>
      </c>
      <c r="O43" s="13">
        <v>0</v>
      </c>
      <c r="P43" s="13">
        <v>0</v>
      </c>
      <c r="Q43" s="13">
        <v>0</v>
      </c>
      <c r="R43" s="13">
        <v>0</v>
      </c>
      <c r="S43" s="14">
        <f>SUM(G43:R43)</f>
        <v>11.5</v>
      </c>
      <c r="T43" s="5">
        <v>0.4107142857142857</v>
      </c>
      <c r="U43" s="15"/>
    </row>
    <row r="44" spans="1:21" x14ac:dyDescent="0.35">
      <c r="A44" s="14">
        <v>27</v>
      </c>
      <c r="B44" s="83" t="s">
        <v>810</v>
      </c>
      <c r="C44" s="83" t="s">
        <v>82</v>
      </c>
      <c r="D44" s="83" t="s">
        <v>424</v>
      </c>
      <c r="E44" s="80" t="s">
        <v>745</v>
      </c>
      <c r="F44" s="79" t="s">
        <v>811</v>
      </c>
      <c r="G44" s="13">
        <v>0</v>
      </c>
      <c r="H44" s="13">
        <v>0.5</v>
      </c>
      <c r="I44" s="13">
        <v>0</v>
      </c>
      <c r="J44" s="13">
        <v>0</v>
      </c>
      <c r="K44" s="13">
        <v>1</v>
      </c>
      <c r="L44" s="13">
        <v>1</v>
      </c>
      <c r="M44" s="13">
        <v>2.5</v>
      </c>
      <c r="N44" s="13">
        <v>1.5</v>
      </c>
      <c r="O44" s="13">
        <v>0</v>
      </c>
      <c r="P44" s="13">
        <v>3</v>
      </c>
      <c r="Q44" s="13">
        <v>1</v>
      </c>
      <c r="R44" s="13">
        <v>1</v>
      </c>
      <c r="S44" s="14">
        <f>SUM(G44:R44)</f>
        <v>11.5</v>
      </c>
      <c r="T44" s="5">
        <v>0.4107142857142857</v>
      </c>
      <c r="U44" s="15"/>
    </row>
    <row r="45" spans="1:21" x14ac:dyDescent="0.35">
      <c r="A45" s="14">
        <v>28</v>
      </c>
      <c r="B45" s="83" t="s">
        <v>812</v>
      </c>
      <c r="C45" s="83" t="s">
        <v>813</v>
      </c>
      <c r="D45" s="83" t="s">
        <v>814</v>
      </c>
      <c r="E45" s="80" t="s">
        <v>751</v>
      </c>
      <c r="F45" s="79" t="s">
        <v>815</v>
      </c>
      <c r="G45" s="13">
        <v>0</v>
      </c>
      <c r="H45" s="13">
        <v>0</v>
      </c>
      <c r="I45" s="13">
        <v>0</v>
      </c>
      <c r="J45" s="13">
        <v>1</v>
      </c>
      <c r="K45" s="13">
        <v>1</v>
      </c>
      <c r="L45" s="13">
        <v>1</v>
      </c>
      <c r="M45" s="13">
        <v>1.5</v>
      </c>
      <c r="N45" s="13">
        <v>2</v>
      </c>
      <c r="O45" s="13">
        <v>0</v>
      </c>
      <c r="P45" s="13">
        <v>0</v>
      </c>
      <c r="Q45" s="13">
        <v>2</v>
      </c>
      <c r="R45" s="13">
        <v>3</v>
      </c>
      <c r="S45" s="14">
        <f>SUM(G45:R45)</f>
        <v>11.5</v>
      </c>
      <c r="T45" s="5">
        <v>0.4107142857142857</v>
      </c>
      <c r="U45" s="15"/>
    </row>
    <row r="46" spans="1:21" x14ac:dyDescent="0.35">
      <c r="A46" s="14">
        <v>29</v>
      </c>
      <c r="B46" s="83" t="s">
        <v>816</v>
      </c>
      <c r="C46" s="83" t="s">
        <v>817</v>
      </c>
      <c r="D46" s="83" t="s">
        <v>31</v>
      </c>
      <c r="E46" s="80" t="s">
        <v>759</v>
      </c>
      <c r="F46" s="79" t="s">
        <v>818</v>
      </c>
      <c r="G46" s="13">
        <v>1</v>
      </c>
      <c r="H46" s="13">
        <v>0</v>
      </c>
      <c r="I46" s="13">
        <v>0</v>
      </c>
      <c r="J46" s="13">
        <v>1</v>
      </c>
      <c r="K46" s="13">
        <v>1</v>
      </c>
      <c r="L46" s="13">
        <v>1</v>
      </c>
      <c r="M46" s="13">
        <v>1.5</v>
      </c>
      <c r="N46" s="13">
        <v>2.5</v>
      </c>
      <c r="O46" s="13">
        <v>0</v>
      </c>
      <c r="P46" s="13">
        <v>2</v>
      </c>
      <c r="Q46" s="13">
        <v>0</v>
      </c>
      <c r="R46" s="13">
        <v>1</v>
      </c>
      <c r="S46" s="14">
        <f>SUM(G46:R46)</f>
        <v>11</v>
      </c>
      <c r="T46" s="5">
        <v>0.39285714285714285</v>
      </c>
      <c r="U46" s="15"/>
    </row>
    <row r="47" spans="1:21" x14ac:dyDescent="0.35">
      <c r="A47" s="14">
        <v>30</v>
      </c>
      <c r="B47" s="83" t="s">
        <v>819</v>
      </c>
      <c r="C47" s="83" t="s">
        <v>820</v>
      </c>
      <c r="D47" s="83" t="s">
        <v>33</v>
      </c>
      <c r="E47" s="80" t="s">
        <v>745</v>
      </c>
      <c r="F47" s="79" t="s">
        <v>821</v>
      </c>
      <c r="G47" s="13">
        <v>1</v>
      </c>
      <c r="H47" s="13">
        <v>1</v>
      </c>
      <c r="I47" s="13">
        <v>0</v>
      </c>
      <c r="J47" s="13">
        <v>0</v>
      </c>
      <c r="K47" s="13">
        <v>1</v>
      </c>
      <c r="L47" s="13">
        <v>2</v>
      </c>
      <c r="M47" s="13">
        <v>1.5</v>
      </c>
      <c r="N47" s="13">
        <v>2.5</v>
      </c>
      <c r="O47" s="13">
        <v>0</v>
      </c>
      <c r="P47" s="13">
        <v>0</v>
      </c>
      <c r="Q47" s="13">
        <v>0</v>
      </c>
      <c r="R47" s="13">
        <v>2</v>
      </c>
      <c r="S47" s="14">
        <f>SUM(G47:R47)</f>
        <v>11</v>
      </c>
      <c r="T47" s="5">
        <v>0.39285714285714285</v>
      </c>
      <c r="U47" s="15"/>
    </row>
    <row r="48" spans="1:21" x14ac:dyDescent="0.35">
      <c r="A48" s="14">
        <v>31</v>
      </c>
      <c r="B48" s="83" t="s">
        <v>822</v>
      </c>
      <c r="C48" s="83" t="s">
        <v>514</v>
      </c>
      <c r="D48" s="83" t="s">
        <v>33</v>
      </c>
      <c r="E48" s="80" t="s">
        <v>759</v>
      </c>
      <c r="F48" s="79" t="s">
        <v>823</v>
      </c>
      <c r="G48" s="13">
        <v>1</v>
      </c>
      <c r="H48" s="13">
        <v>0</v>
      </c>
      <c r="I48" s="13">
        <v>0</v>
      </c>
      <c r="J48" s="13">
        <v>1</v>
      </c>
      <c r="K48" s="13">
        <v>1</v>
      </c>
      <c r="L48" s="13">
        <v>1</v>
      </c>
      <c r="M48" s="13">
        <v>2.5</v>
      </c>
      <c r="N48" s="13">
        <v>2</v>
      </c>
      <c r="O48" s="13">
        <v>1</v>
      </c>
      <c r="P48" s="13">
        <v>1</v>
      </c>
      <c r="Q48" s="13">
        <v>0</v>
      </c>
      <c r="R48" s="13">
        <v>0</v>
      </c>
      <c r="S48" s="14">
        <f>SUM(G48:R48)</f>
        <v>10.5</v>
      </c>
      <c r="T48" s="5">
        <v>0.375</v>
      </c>
      <c r="U48" s="15"/>
    </row>
    <row r="49" spans="1:21" x14ac:dyDescent="0.35">
      <c r="A49" s="14">
        <v>32</v>
      </c>
      <c r="B49" s="83" t="s">
        <v>824</v>
      </c>
      <c r="C49" s="83" t="s">
        <v>514</v>
      </c>
      <c r="D49" s="83" t="s">
        <v>825</v>
      </c>
      <c r="E49" s="80" t="s">
        <v>745</v>
      </c>
      <c r="F49" s="79" t="s">
        <v>826</v>
      </c>
      <c r="G49" s="13">
        <v>1</v>
      </c>
      <c r="H49" s="13">
        <v>1</v>
      </c>
      <c r="I49" s="13">
        <v>0</v>
      </c>
      <c r="J49" s="13">
        <v>0</v>
      </c>
      <c r="K49" s="13">
        <v>1</v>
      </c>
      <c r="L49" s="13">
        <v>2</v>
      </c>
      <c r="M49" s="13">
        <v>1</v>
      </c>
      <c r="N49" s="13">
        <v>2.5</v>
      </c>
      <c r="O49" s="13">
        <v>0</v>
      </c>
      <c r="P49" s="13">
        <v>0</v>
      </c>
      <c r="Q49" s="13">
        <v>0</v>
      </c>
      <c r="R49" s="13">
        <v>2</v>
      </c>
      <c r="S49" s="14">
        <f>SUM(G49:R49)</f>
        <v>10.5</v>
      </c>
      <c r="T49" s="5">
        <v>0.375</v>
      </c>
      <c r="U49" s="15"/>
    </row>
    <row r="50" spans="1:21" x14ac:dyDescent="0.35">
      <c r="A50" s="14">
        <v>33</v>
      </c>
      <c r="B50" s="83" t="s">
        <v>827</v>
      </c>
      <c r="C50" s="83" t="s">
        <v>514</v>
      </c>
      <c r="D50" s="83" t="s">
        <v>429</v>
      </c>
      <c r="E50" s="80" t="s">
        <v>745</v>
      </c>
      <c r="F50" s="79" t="s">
        <v>828</v>
      </c>
      <c r="G50" s="13">
        <v>1</v>
      </c>
      <c r="H50" s="13">
        <v>1</v>
      </c>
      <c r="I50" s="13">
        <v>1</v>
      </c>
      <c r="J50" s="13">
        <v>0</v>
      </c>
      <c r="K50" s="13">
        <v>0</v>
      </c>
      <c r="L50" s="13">
        <v>1</v>
      </c>
      <c r="M50" s="13">
        <v>2</v>
      </c>
      <c r="N50" s="13">
        <v>1.5</v>
      </c>
      <c r="O50" s="13">
        <v>1</v>
      </c>
      <c r="P50" s="13">
        <v>0</v>
      </c>
      <c r="Q50" s="13">
        <v>2</v>
      </c>
      <c r="R50" s="13">
        <v>0</v>
      </c>
      <c r="S50" s="14">
        <f>SUM(G50:R50)</f>
        <v>10.5</v>
      </c>
      <c r="T50" s="5">
        <v>0.375</v>
      </c>
      <c r="U50" s="15"/>
    </row>
    <row r="51" spans="1:21" x14ac:dyDescent="0.35">
      <c r="A51" s="14">
        <v>34</v>
      </c>
      <c r="B51" s="83" t="s">
        <v>829</v>
      </c>
      <c r="C51" s="83" t="s">
        <v>830</v>
      </c>
      <c r="D51" s="83" t="s">
        <v>62</v>
      </c>
      <c r="E51" s="80" t="s">
        <v>759</v>
      </c>
      <c r="F51" s="79" t="s">
        <v>831</v>
      </c>
      <c r="G51" s="13">
        <v>1</v>
      </c>
      <c r="H51" s="13">
        <v>0.5</v>
      </c>
      <c r="I51" s="13">
        <v>0</v>
      </c>
      <c r="J51" s="13">
        <v>1</v>
      </c>
      <c r="K51" s="13">
        <v>0</v>
      </c>
      <c r="L51" s="13">
        <v>1</v>
      </c>
      <c r="M51" s="13">
        <v>2.5</v>
      </c>
      <c r="N51" s="13">
        <v>2.5</v>
      </c>
      <c r="O51" s="13">
        <v>1</v>
      </c>
      <c r="P51" s="13">
        <v>0</v>
      </c>
      <c r="Q51" s="13">
        <v>0</v>
      </c>
      <c r="R51" s="13">
        <v>0</v>
      </c>
      <c r="S51" s="14">
        <f>SUM(G51:R51)</f>
        <v>9.5</v>
      </c>
      <c r="T51" s="5">
        <v>0.3392857142857143</v>
      </c>
      <c r="U51" s="15"/>
    </row>
    <row r="52" spans="1:21" x14ac:dyDescent="0.35">
      <c r="A52" s="14">
        <v>35</v>
      </c>
      <c r="B52" s="83" t="s">
        <v>832</v>
      </c>
      <c r="C52" s="83" t="s">
        <v>71</v>
      </c>
      <c r="D52" s="83" t="s">
        <v>58</v>
      </c>
      <c r="E52" s="80" t="s">
        <v>765</v>
      </c>
      <c r="F52" s="79" t="s">
        <v>833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2</v>
      </c>
      <c r="N52" s="13">
        <v>2.5</v>
      </c>
      <c r="O52" s="13">
        <v>0</v>
      </c>
      <c r="P52" s="13">
        <v>2</v>
      </c>
      <c r="Q52" s="13">
        <v>1</v>
      </c>
      <c r="R52" s="13">
        <v>1</v>
      </c>
      <c r="S52" s="14">
        <f>SUM(G52:R52)</f>
        <v>9.5</v>
      </c>
      <c r="T52" s="5">
        <v>0.3392857142857143</v>
      </c>
      <c r="U52" s="15"/>
    </row>
    <row r="53" spans="1:21" x14ac:dyDescent="0.35">
      <c r="A53" s="14">
        <v>36</v>
      </c>
      <c r="B53" s="83" t="s">
        <v>834</v>
      </c>
      <c r="C53" s="83" t="s">
        <v>407</v>
      </c>
      <c r="D53" s="83" t="s">
        <v>35</v>
      </c>
      <c r="E53" s="80" t="s">
        <v>745</v>
      </c>
      <c r="F53" s="79" t="s">
        <v>835</v>
      </c>
      <c r="G53" s="13">
        <v>1</v>
      </c>
      <c r="H53" s="13">
        <v>0.5</v>
      </c>
      <c r="I53" s="13">
        <v>0</v>
      </c>
      <c r="J53" s="13">
        <v>1</v>
      </c>
      <c r="K53" s="13">
        <v>1</v>
      </c>
      <c r="L53" s="13">
        <v>1</v>
      </c>
      <c r="M53" s="13">
        <v>1</v>
      </c>
      <c r="N53" s="13">
        <v>2</v>
      </c>
      <c r="O53" s="13">
        <v>1</v>
      </c>
      <c r="P53" s="82">
        <v>0</v>
      </c>
      <c r="Q53" s="82">
        <v>0</v>
      </c>
      <c r="R53" s="82">
        <v>1</v>
      </c>
      <c r="S53" s="14">
        <f>SUM(G53:R53)</f>
        <v>9.5</v>
      </c>
      <c r="T53" s="5">
        <v>0.3392857142857143</v>
      </c>
      <c r="U53" s="15"/>
    </row>
    <row r="54" spans="1:21" x14ac:dyDescent="0.35">
      <c r="A54" s="14">
        <v>37</v>
      </c>
      <c r="B54" s="83" t="s">
        <v>836</v>
      </c>
      <c r="C54" s="83" t="s">
        <v>514</v>
      </c>
      <c r="D54" s="83" t="s">
        <v>58</v>
      </c>
      <c r="E54" s="80" t="s">
        <v>765</v>
      </c>
      <c r="F54" s="79" t="s">
        <v>837</v>
      </c>
      <c r="G54" s="13">
        <v>0</v>
      </c>
      <c r="H54" s="13">
        <v>0</v>
      </c>
      <c r="I54" s="13">
        <v>0</v>
      </c>
      <c r="J54" s="13">
        <v>1</v>
      </c>
      <c r="K54" s="13">
        <v>1</v>
      </c>
      <c r="L54" s="13">
        <v>1</v>
      </c>
      <c r="M54" s="13">
        <v>1.5</v>
      </c>
      <c r="N54" s="13">
        <v>2.5</v>
      </c>
      <c r="O54" s="13">
        <v>0</v>
      </c>
      <c r="P54" s="13">
        <v>1</v>
      </c>
      <c r="Q54" s="13">
        <v>0</v>
      </c>
      <c r="R54" s="13">
        <v>1</v>
      </c>
      <c r="S54" s="14">
        <f>SUM(G54:R54)</f>
        <v>9</v>
      </c>
      <c r="T54" s="5">
        <v>0.32142857142857145</v>
      </c>
      <c r="U54" s="15"/>
    </row>
    <row r="55" spans="1:21" x14ac:dyDescent="0.35">
      <c r="A55" s="14">
        <v>38</v>
      </c>
      <c r="B55" s="83" t="s">
        <v>838</v>
      </c>
      <c r="C55" s="83" t="s">
        <v>50</v>
      </c>
      <c r="D55" s="83" t="s">
        <v>51</v>
      </c>
      <c r="E55" s="80" t="s">
        <v>745</v>
      </c>
      <c r="F55" s="79" t="s">
        <v>839</v>
      </c>
      <c r="G55" s="13">
        <v>1</v>
      </c>
      <c r="H55" s="13">
        <v>0.5</v>
      </c>
      <c r="I55" s="13">
        <v>0</v>
      </c>
      <c r="J55" s="13">
        <v>1</v>
      </c>
      <c r="K55" s="13">
        <v>1</v>
      </c>
      <c r="L55" s="13">
        <v>1</v>
      </c>
      <c r="M55" s="13">
        <v>1</v>
      </c>
      <c r="N55" s="13">
        <v>1.5</v>
      </c>
      <c r="O55" s="13">
        <v>1</v>
      </c>
      <c r="P55" s="13">
        <v>0</v>
      </c>
      <c r="Q55" s="13">
        <v>0</v>
      </c>
      <c r="R55" s="13">
        <v>1</v>
      </c>
      <c r="S55" s="14">
        <f>SUM(G55:R55)</f>
        <v>9</v>
      </c>
      <c r="T55" s="5">
        <v>0.32142857142857145</v>
      </c>
      <c r="U55" s="15"/>
    </row>
    <row r="56" spans="1:21" x14ac:dyDescent="0.35">
      <c r="A56" s="14">
        <v>39</v>
      </c>
      <c r="B56" s="76" t="s">
        <v>840</v>
      </c>
      <c r="C56" s="76" t="s">
        <v>410</v>
      </c>
      <c r="D56" s="76" t="s">
        <v>27</v>
      </c>
      <c r="E56" s="80" t="s">
        <v>759</v>
      </c>
      <c r="F56" s="79" t="s">
        <v>841</v>
      </c>
      <c r="G56" s="13">
        <v>0</v>
      </c>
      <c r="H56" s="13">
        <v>0.5</v>
      </c>
      <c r="I56" s="13">
        <v>1</v>
      </c>
      <c r="J56" s="13">
        <v>2</v>
      </c>
      <c r="K56" s="13">
        <v>1</v>
      </c>
      <c r="L56" s="13">
        <v>2</v>
      </c>
      <c r="M56" s="13">
        <v>1</v>
      </c>
      <c r="N56" s="13">
        <v>0</v>
      </c>
      <c r="O56" s="13">
        <v>1</v>
      </c>
      <c r="P56" s="13">
        <v>0</v>
      </c>
      <c r="Q56" s="13">
        <v>0</v>
      </c>
      <c r="R56" s="13">
        <v>0</v>
      </c>
      <c r="S56" s="14">
        <f>SUM(G56:R56)</f>
        <v>8.5</v>
      </c>
      <c r="T56" s="5">
        <v>0.30357142857142855</v>
      </c>
      <c r="U56" s="15"/>
    </row>
    <row r="57" spans="1:21" x14ac:dyDescent="0.35">
      <c r="A57" s="14">
        <v>40</v>
      </c>
      <c r="B57" s="83" t="s">
        <v>842</v>
      </c>
      <c r="C57" s="83" t="s">
        <v>129</v>
      </c>
      <c r="D57" s="83" t="s">
        <v>94</v>
      </c>
      <c r="E57" s="80" t="s">
        <v>765</v>
      </c>
      <c r="F57" s="79" t="s">
        <v>843</v>
      </c>
      <c r="G57" s="13">
        <v>0</v>
      </c>
      <c r="H57" s="13">
        <v>0</v>
      </c>
      <c r="I57" s="13">
        <v>1</v>
      </c>
      <c r="J57" s="13">
        <v>1</v>
      </c>
      <c r="K57" s="13">
        <v>1</v>
      </c>
      <c r="L57" s="13">
        <v>1</v>
      </c>
      <c r="M57" s="13">
        <v>0.5</v>
      </c>
      <c r="N57" s="13">
        <v>2</v>
      </c>
      <c r="O57" s="13">
        <v>0</v>
      </c>
      <c r="P57" s="13">
        <v>0</v>
      </c>
      <c r="Q57" s="13">
        <v>1</v>
      </c>
      <c r="R57" s="13">
        <v>1</v>
      </c>
      <c r="S57" s="14">
        <f>SUM(G57:R57)</f>
        <v>8.5</v>
      </c>
      <c r="T57" s="5">
        <v>0.30357142857142855</v>
      </c>
      <c r="U57" s="15"/>
    </row>
    <row r="58" spans="1:21" x14ac:dyDescent="0.35">
      <c r="A58" s="14">
        <v>41</v>
      </c>
      <c r="B58" s="83" t="s">
        <v>844</v>
      </c>
      <c r="C58" s="83" t="s">
        <v>86</v>
      </c>
      <c r="D58" s="83" t="s">
        <v>62</v>
      </c>
      <c r="E58" s="80" t="s">
        <v>745</v>
      </c>
      <c r="F58" s="79" t="s">
        <v>845</v>
      </c>
      <c r="G58" s="13">
        <v>0</v>
      </c>
      <c r="H58" s="13">
        <v>0.5</v>
      </c>
      <c r="I58" s="13">
        <v>0</v>
      </c>
      <c r="J58" s="13">
        <v>1</v>
      </c>
      <c r="K58" s="13">
        <v>2</v>
      </c>
      <c r="L58" s="13">
        <v>1</v>
      </c>
      <c r="M58" s="13">
        <v>2</v>
      </c>
      <c r="N58" s="13">
        <v>2</v>
      </c>
      <c r="O58" s="13">
        <v>0</v>
      </c>
      <c r="P58" s="13">
        <v>0</v>
      </c>
      <c r="Q58" s="13">
        <v>0</v>
      </c>
      <c r="R58" s="13">
        <v>0</v>
      </c>
      <c r="S58" s="14">
        <f>SUM(G58:R58)</f>
        <v>8.5</v>
      </c>
      <c r="T58" s="5">
        <v>0.30357142857142855</v>
      </c>
      <c r="U58" s="15"/>
    </row>
    <row r="59" spans="1:21" x14ac:dyDescent="0.35">
      <c r="A59" s="14">
        <v>42</v>
      </c>
      <c r="B59" s="83" t="s">
        <v>846</v>
      </c>
      <c r="C59" s="83" t="s">
        <v>24</v>
      </c>
      <c r="D59" s="83" t="s">
        <v>35</v>
      </c>
      <c r="E59" s="80" t="s">
        <v>751</v>
      </c>
      <c r="F59" s="79" t="s">
        <v>847</v>
      </c>
      <c r="G59" s="13">
        <v>1</v>
      </c>
      <c r="H59" s="13">
        <v>0.5</v>
      </c>
      <c r="I59" s="13">
        <v>1</v>
      </c>
      <c r="J59" s="13">
        <v>0</v>
      </c>
      <c r="K59" s="13">
        <v>0</v>
      </c>
      <c r="L59" s="13">
        <v>1</v>
      </c>
      <c r="M59" s="13">
        <v>1.5</v>
      </c>
      <c r="N59" s="13">
        <v>2.5</v>
      </c>
      <c r="O59" s="13">
        <v>0</v>
      </c>
      <c r="P59" s="13">
        <v>0</v>
      </c>
      <c r="Q59" s="13">
        <v>0</v>
      </c>
      <c r="R59" s="13">
        <v>1</v>
      </c>
      <c r="S59" s="14">
        <f>SUM(G59:R59)</f>
        <v>8.5</v>
      </c>
      <c r="T59" s="5">
        <v>0.30357142857142855</v>
      </c>
      <c r="U59" s="15"/>
    </row>
    <row r="60" spans="1:21" x14ac:dyDescent="0.35">
      <c r="A60" s="14">
        <v>43</v>
      </c>
      <c r="B60" s="83" t="s">
        <v>848</v>
      </c>
      <c r="C60" s="83" t="s">
        <v>849</v>
      </c>
      <c r="D60" s="83" t="s">
        <v>35</v>
      </c>
      <c r="E60" s="80" t="s">
        <v>765</v>
      </c>
      <c r="F60" s="79" t="s">
        <v>850</v>
      </c>
      <c r="G60" s="13">
        <v>1</v>
      </c>
      <c r="H60" s="13">
        <v>0.5</v>
      </c>
      <c r="I60" s="13">
        <v>0</v>
      </c>
      <c r="J60" s="13">
        <v>1</v>
      </c>
      <c r="K60" s="13">
        <v>0</v>
      </c>
      <c r="L60" s="13">
        <v>2</v>
      </c>
      <c r="M60" s="13">
        <v>0.5</v>
      </c>
      <c r="N60" s="13">
        <v>2</v>
      </c>
      <c r="O60" s="13">
        <v>0</v>
      </c>
      <c r="P60" s="13">
        <v>0</v>
      </c>
      <c r="Q60" s="13">
        <v>1</v>
      </c>
      <c r="R60" s="13">
        <v>0</v>
      </c>
      <c r="S60" s="14">
        <f>SUM(G60:R60)</f>
        <v>8</v>
      </c>
      <c r="T60" s="5">
        <v>0.2857142857142857</v>
      </c>
      <c r="U60" s="15"/>
    </row>
    <row r="61" spans="1:21" x14ac:dyDescent="0.35">
      <c r="A61" s="14">
        <v>44</v>
      </c>
      <c r="B61" s="83" t="s">
        <v>851</v>
      </c>
      <c r="C61" s="83" t="s">
        <v>86</v>
      </c>
      <c r="D61" s="83" t="s">
        <v>429</v>
      </c>
      <c r="E61" s="80" t="s">
        <v>765</v>
      </c>
      <c r="F61" s="79" t="s">
        <v>852</v>
      </c>
      <c r="G61" s="13">
        <v>1</v>
      </c>
      <c r="H61" s="13">
        <v>1</v>
      </c>
      <c r="I61" s="13">
        <v>0</v>
      </c>
      <c r="J61" s="13">
        <v>1</v>
      </c>
      <c r="K61" s="13">
        <v>1</v>
      </c>
      <c r="L61" s="13">
        <v>0</v>
      </c>
      <c r="M61" s="13">
        <v>0</v>
      </c>
      <c r="N61" s="13">
        <v>1</v>
      </c>
      <c r="O61" s="13">
        <v>0</v>
      </c>
      <c r="P61" s="13">
        <v>0</v>
      </c>
      <c r="Q61" s="13">
        <v>2</v>
      </c>
      <c r="R61" s="13">
        <v>1</v>
      </c>
      <c r="S61" s="14">
        <f>SUM(G61:R61)</f>
        <v>8</v>
      </c>
      <c r="T61" s="5">
        <v>0.2857142857142857</v>
      </c>
      <c r="U61" s="15"/>
    </row>
    <row r="62" spans="1:21" x14ac:dyDescent="0.35">
      <c r="A62" s="14">
        <v>45</v>
      </c>
      <c r="B62" s="83" t="s">
        <v>853</v>
      </c>
      <c r="C62" s="83" t="s">
        <v>390</v>
      </c>
      <c r="D62" s="83" t="s">
        <v>28</v>
      </c>
      <c r="E62" s="80" t="s">
        <v>745</v>
      </c>
      <c r="F62" s="79" t="s">
        <v>854</v>
      </c>
      <c r="G62" s="13">
        <v>1</v>
      </c>
      <c r="H62" s="13">
        <v>0</v>
      </c>
      <c r="I62" s="13">
        <v>0</v>
      </c>
      <c r="J62" s="13">
        <v>1</v>
      </c>
      <c r="K62" s="13">
        <v>1</v>
      </c>
      <c r="L62" s="13">
        <v>1</v>
      </c>
      <c r="M62" s="13">
        <v>1.5</v>
      </c>
      <c r="N62" s="13">
        <v>2.5</v>
      </c>
      <c r="O62" s="13">
        <v>0</v>
      </c>
      <c r="P62" s="13">
        <v>0</v>
      </c>
      <c r="Q62" s="13">
        <v>0</v>
      </c>
      <c r="R62" s="13">
        <v>0</v>
      </c>
      <c r="S62" s="14">
        <f>SUM(G62:R62)</f>
        <v>8</v>
      </c>
      <c r="T62" s="5">
        <v>0.2857142857142857</v>
      </c>
      <c r="U62" s="15"/>
    </row>
    <row r="63" spans="1:21" x14ac:dyDescent="0.35">
      <c r="A63" s="14">
        <v>46</v>
      </c>
      <c r="B63" s="83" t="s">
        <v>855</v>
      </c>
      <c r="C63" s="83" t="s">
        <v>25</v>
      </c>
      <c r="D63" s="83" t="s">
        <v>33</v>
      </c>
      <c r="E63" s="80" t="s">
        <v>745</v>
      </c>
      <c r="F63" s="79" t="s">
        <v>856</v>
      </c>
      <c r="G63" s="13">
        <v>0</v>
      </c>
      <c r="H63" s="13">
        <v>0.5</v>
      </c>
      <c r="I63" s="13">
        <v>0</v>
      </c>
      <c r="J63" s="13">
        <v>0</v>
      </c>
      <c r="K63" s="13">
        <v>2</v>
      </c>
      <c r="L63" s="13">
        <v>1</v>
      </c>
      <c r="M63" s="13">
        <v>0</v>
      </c>
      <c r="N63" s="13">
        <v>2</v>
      </c>
      <c r="O63" s="13">
        <v>0</v>
      </c>
      <c r="P63" s="13">
        <v>0</v>
      </c>
      <c r="Q63" s="13">
        <v>1</v>
      </c>
      <c r="R63" s="13">
        <v>1</v>
      </c>
      <c r="S63" s="14">
        <f>SUM(G63:R63)</f>
        <v>7.5</v>
      </c>
      <c r="T63" s="5">
        <v>0.26785714285714285</v>
      </c>
      <c r="U63" s="15"/>
    </row>
    <row r="64" spans="1:21" x14ac:dyDescent="0.35">
      <c r="A64" s="14">
        <v>47</v>
      </c>
      <c r="B64" s="83" t="s">
        <v>857</v>
      </c>
      <c r="C64" s="83" t="s">
        <v>435</v>
      </c>
      <c r="D64" s="83" t="s">
        <v>48</v>
      </c>
      <c r="E64" s="80" t="s">
        <v>745</v>
      </c>
      <c r="F64" s="79" t="s">
        <v>858</v>
      </c>
      <c r="G64" s="13">
        <v>1</v>
      </c>
      <c r="H64" s="13">
        <v>1</v>
      </c>
      <c r="I64" s="13">
        <v>0</v>
      </c>
      <c r="J64" s="13">
        <v>0</v>
      </c>
      <c r="K64" s="13">
        <v>0</v>
      </c>
      <c r="L64" s="13">
        <v>1</v>
      </c>
      <c r="M64" s="13">
        <v>1</v>
      </c>
      <c r="N64" s="13">
        <v>0</v>
      </c>
      <c r="O64" s="13">
        <v>1</v>
      </c>
      <c r="P64" s="13">
        <v>0</v>
      </c>
      <c r="Q64" s="13">
        <v>0</v>
      </c>
      <c r="R64" s="13">
        <v>2</v>
      </c>
      <c r="S64" s="14">
        <f>SUM(G64:R64)</f>
        <v>7</v>
      </c>
      <c r="T64" s="5">
        <v>0.25</v>
      </c>
      <c r="U64" s="15"/>
    </row>
    <row r="65" spans="1:21" x14ac:dyDescent="0.35">
      <c r="A65" s="14">
        <v>48</v>
      </c>
      <c r="B65" s="83" t="s">
        <v>859</v>
      </c>
      <c r="C65" s="83" t="s">
        <v>82</v>
      </c>
      <c r="D65" s="83" t="s">
        <v>424</v>
      </c>
      <c r="E65" s="80" t="s">
        <v>759</v>
      </c>
      <c r="F65" s="79" t="s">
        <v>860</v>
      </c>
      <c r="G65" s="13">
        <v>1</v>
      </c>
      <c r="H65" s="13">
        <v>1</v>
      </c>
      <c r="I65" s="13">
        <v>0</v>
      </c>
      <c r="J65" s="13">
        <v>2</v>
      </c>
      <c r="K65" s="13">
        <v>0</v>
      </c>
      <c r="L65" s="13">
        <v>2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f>SUM(G65:R65)</f>
        <v>6</v>
      </c>
      <c r="T65" s="5">
        <v>0.21428571428571427</v>
      </c>
      <c r="U65" s="15"/>
    </row>
    <row r="66" spans="1:21" x14ac:dyDescent="0.35">
      <c r="A66" s="14">
        <v>49</v>
      </c>
      <c r="B66" s="83" t="s">
        <v>861</v>
      </c>
      <c r="C66" s="83" t="s">
        <v>862</v>
      </c>
      <c r="D66" s="83" t="s">
        <v>65</v>
      </c>
      <c r="E66" s="80" t="s">
        <v>745</v>
      </c>
      <c r="F66" s="79" t="s">
        <v>863</v>
      </c>
      <c r="G66" s="13">
        <v>0</v>
      </c>
      <c r="H66" s="13">
        <v>0</v>
      </c>
      <c r="I66" s="13">
        <v>0</v>
      </c>
      <c r="J66" s="13">
        <v>0</v>
      </c>
      <c r="K66" s="13">
        <v>2</v>
      </c>
      <c r="L66" s="13">
        <v>1</v>
      </c>
      <c r="M66" s="13">
        <v>0</v>
      </c>
      <c r="N66" s="13">
        <v>3</v>
      </c>
      <c r="O66" s="13">
        <v>0</v>
      </c>
      <c r="P66" s="13">
        <v>0</v>
      </c>
      <c r="Q66" s="13">
        <v>0</v>
      </c>
      <c r="R66" s="13">
        <v>0</v>
      </c>
      <c r="S66" s="14">
        <f>SUM(G66:R66)</f>
        <v>6</v>
      </c>
      <c r="T66" s="5">
        <v>0.21428571428571427</v>
      </c>
      <c r="U66" s="15"/>
    </row>
    <row r="67" spans="1:21" x14ac:dyDescent="0.35">
      <c r="A67" s="14">
        <v>50</v>
      </c>
      <c r="B67" s="83" t="s">
        <v>864</v>
      </c>
      <c r="C67" s="83" t="s">
        <v>865</v>
      </c>
      <c r="D67" s="83" t="s">
        <v>595</v>
      </c>
      <c r="E67" s="80" t="s">
        <v>745</v>
      </c>
      <c r="F67" s="79" t="s">
        <v>866</v>
      </c>
      <c r="G67" s="13">
        <v>0</v>
      </c>
      <c r="H67" s="13">
        <v>1</v>
      </c>
      <c r="I67" s="13">
        <v>0</v>
      </c>
      <c r="J67" s="13">
        <v>0</v>
      </c>
      <c r="K67" s="13">
        <v>2</v>
      </c>
      <c r="L67" s="13">
        <v>1</v>
      </c>
      <c r="M67" s="13">
        <v>1.5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4">
        <f>SUM(G67:R67)</f>
        <v>5.5</v>
      </c>
      <c r="T67" s="5">
        <v>0.19642857142857142</v>
      </c>
      <c r="U67" s="15"/>
    </row>
    <row r="68" spans="1:21" x14ac:dyDescent="0.35">
      <c r="A68" s="14">
        <v>52</v>
      </c>
      <c r="B68" s="41"/>
      <c r="C68" s="41"/>
      <c r="D68" s="41"/>
      <c r="E68" s="30"/>
      <c r="F68" s="3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>
        <f>SUM(G68:R68)</f>
        <v>0</v>
      </c>
      <c r="T68" s="5"/>
      <c r="U68" s="15"/>
    </row>
    <row r="69" spans="1:21" x14ac:dyDescent="0.35">
      <c r="A69" s="14">
        <v>53</v>
      </c>
      <c r="B69" s="30"/>
      <c r="C69" s="30"/>
      <c r="D69" s="30"/>
      <c r="E69" s="30"/>
      <c r="F69" s="3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>
        <f>SUM(G69:R69)</f>
        <v>0</v>
      </c>
      <c r="T69" s="5"/>
      <c r="U69" s="15"/>
    </row>
    <row r="70" spans="1:21" x14ac:dyDescent="0.35">
      <c r="A70" s="14">
        <v>54</v>
      </c>
      <c r="B70" s="30"/>
      <c r="C70" s="30"/>
      <c r="D70" s="30"/>
      <c r="E70" s="30"/>
      <c r="F70" s="3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>
        <f>SUM(G70:R70)</f>
        <v>0</v>
      </c>
      <c r="T70" s="5"/>
      <c r="U70" s="15"/>
    </row>
    <row r="71" spans="1:21" x14ac:dyDescent="0.35">
      <c r="A71" s="14">
        <v>55</v>
      </c>
      <c r="B71" s="30"/>
      <c r="C71" s="30"/>
      <c r="D71" s="30"/>
      <c r="E71" s="30"/>
      <c r="F71" s="3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>
        <f>SUM(G71:R71)</f>
        <v>0</v>
      </c>
      <c r="T71" s="5"/>
      <c r="U71" s="15"/>
    </row>
    <row r="72" spans="1:21" x14ac:dyDescent="0.35">
      <c r="A72" s="14">
        <v>56</v>
      </c>
      <c r="B72" s="30"/>
      <c r="C72" s="30"/>
      <c r="D72" s="30"/>
      <c r="E72" s="30"/>
      <c r="F72" s="3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>
        <f>SUM(G72:R72)</f>
        <v>0</v>
      </c>
      <c r="T72" s="5"/>
      <c r="U72" s="15"/>
    </row>
    <row r="73" spans="1:21" x14ac:dyDescent="0.35">
      <c r="A73" s="14">
        <v>57</v>
      </c>
      <c r="B73" s="30"/>
      <c r="C73" s="30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>
        <f>SUM(G73:R73)</f>
        <v>0</v>
      </c>
      <c r="T73" s="5"/>
      <c r="U73" s="15"/>
    </row>
    <row r="74" spans="1:21" x14ac:dyDescent="0.35">
      <c r="A74" s="14">
        <v>58</v>
      </c>
      <c r="B74" s="30"/>
      <c r="C74" s="30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f>SUM(G74:R74)</f>
        <v>0</v>
      </c>
      <c r="T74" s="5"/>
      <c r="U74" s="15"/>
    </row>
    <row r="75" spans="1:21" x14ac:dyDescent="0.35">
      <c r="A75" s="14">
        <v>59</v>
      </c>
      <c r="B75" s="30"/>
      <c r="C75" s="30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>
        <f>SUM(G75:R75)</f>
        <v>0</v>
      </c>
      <c r="T75" s="5"/>
      <c r="U75" s="15"/>
    </row>
    <row r="76" spans="1:21" x14ac:dyDescent="0.35">
      <c r="A76" s="14">
        <v>60</v>
      </c>
      <c r="B76" s="30"/>
      <c r="C76" s="30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>
        <f>SUM(G76:R76)</f>
        <v>0</v>
      </c>
      <c r="T76" s="5"/>
      <c r="U76" s="15"/>
    </row>
    <row r="77" spans="1:21" x14ac:dyDescent="0.35">
      <c r="A77" s="14">
        <f>ROW(A64)</f>
        <v>64</v>
      </c>
      <c r="B77" s="30"/>
      <c r="C77" s="30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>
        <f>SUM(G77:R77)</f>
        <v>0</v>
      </c>
      <c r="T77" s="5"/>
      <c r="U77" s="15"/>
    </row>
    <row r="78" spans="1:21" x14ac:dyDescent="0.35">
      <c r="A78" s="14">
        <f>ROW(A65)</f>
        <v>65</v>
      </c>
      <c r="B78" s="30"/>
      <c r="C78" s="30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>
        <f>SUM(G78:R78)</f>
        <v>0</v>
      </c>
      <c r="T78" s="5"/>
      <c r="U78" s="15"/>
    </row>
    <row r="79" spans="1:21" x14ac:dyDescent="0.35">
      <c r="A79" s="14">
        <f>ROW(A66)</f>
        <v>66</v>
      </c>
      <c r="B79" s="30"/>
      <c r="C79" s="30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4">
        <f>SUM(G79:R79)</f>
        <v>0</v>
      </c>
      <c r="T79" s="5"/>
      <c r="U79" s="15"/>
    </row>
    <row r="80" spans="1:21" x14ac:dyDescent="0.35">
      <c r="A80" s="14">
        <f>ROW(A67)</f>
        <v>67</v>
      </c>
      <c r="B80" s="30"/>
      <c r="C80" s="30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>
        <f>SUM(G80:R80)</f>
        <v>0</v>
      </c>
      <c r="T80" s="5"/>
      <c r="U80" s="15"/>
    </row>
    <row r="81" spans="1:21" x14ac:dyDescent="0.35">
      <c r="A81" s="14">
        <f>ROW(A68)</f>
        <v>68</v>
      </c>
      <c r="B81" s="30"/>
      <c r="C81" s="30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>
        <f>SUM(G81:R81)</f>
        <v>0</v>
      </c>
      <c r="T81" s="5"/>
      <c r="U81" s="15"/>
    </row>
    <row r="82" spans="1:21" x14ac:dyDescent="0.35">
      <c r="A82" s="14">
        <f>ROW(A69)</f>
        <v>69</v>
      </c>
      <c r="B82" s="30"/>
      <c r="C82" s="30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4">
        <f>SUM(G82:R82)</f>
        <v>0</v>
      </c>
      <c r="T82" s="5"/>
      <c r="U82" s="15"/>
    </row>
    <row r="83" spans="1:21" x14ac:dyDescent="0.35">
      <c r="A83" s="14">
        <f>ROW(A70)</f>
        <v>70</v>
      </c>
      <c r="B83" s="30"/>
      <c r="C83" s="30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>
        <f>SUM(G83:R83)</f>
        <v>0</v>
      </c>
      <c r="T83" s="5"/>
      <c r="U83" s="15"/>
    </row>
    <row r="84" spans="1:21" x14ac:dyDescent="0.35">
      <c r="A84" s="14">
        <f>ROW(A71)</f>
        <v>71</v>
      </c>
      <c r="B84" s="30"/>
      <c r="C84" s="30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>
        <f>SUM(G84:R84)</f>
        <v>0</v>
      </c>
      <c r="T84" s="5"/>
      <c r="U84" s="15"/>
    </row>
    <row r="85" spans="1:21" x14ac:dyDescent="0.35">
      <c r="A85" s="14">
        <f>ROW(A72)</f>
        <v>72</v>
      </c>
      <c r="B85" s="30"/>
      <c r="C85" s="30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>
        <f>SUM(G85:R85)</f>
        <v>0</v>
      </c>
      <c r="T85" s="5"/>
      <c r="U85" s="15"/>
    </row>
    <row r="86" spans="1:21" x14ac:dyDescent="0.35">
      <c r="A86" s="14">
        <f>ROW(A73)</f>
        <v>73</v>
      </c>
      <c r="B86" s="30"/>
      <c r="C86" s="30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4">
        <f>SUM(G86:R86)</f>
        <v>0</v>
      </c>
      <c r="T86" s="5"/>
      <c r="U86" s="15"/>
    </row>
    <row r="87" spans="1:21" x14ac:dyDescent="0.35">
      <c r="A87" s="14">
        <f>ROW(A74)</f>
        <v>74</v>
      </c>
      <c r="B87" s="30"/>
      <c r="C87" s="30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4">
        <f>SUM(G87:R87)</f>
        <v>0</v>
      </c>
      <c r="T87" s="5"/>
      <c r="U87" s="15"/>
    </row>
    <row r="88" spans="1:21" x14ac:dyDescent="0.35">
      <c r="A88" s="14">
        <f>ROW(A75)</f>
        <v>75</v>
      </c>
      <c r="B88" s="30"/>
      <c r="C88" s="30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>
        <f>SUM(G88:R88)</f>
        <v>0</v>
      </c>
      <c r="T88" s="5"/>
      <c r="U88" s="15"/>
    </row>
    <row r="89" spans="1:21" x14ac:dyDescent="0.35">
      <c r="A89" s="14">
        <f>ROW(A76)</f>
        <v>76</v>
      </c>
      <c r="B89" s="30"/>
      <c r="C89" s="30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4">
        <f>SUM(G89:R89)</f>
        <v>0</v>
      </c>
      <c r="T89" s="5"/>
      <c r="U89" s="15"/>
    </row>
    <row r="90" spans="1:21" x14ac:dyDescent="0.35">
      <c r="A90" s="14">
        <f>ROW(A77)</f>
        <v>77</v>
      </c>
      <c r="B90" s="30"/>
      <c r="C90" s="30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>
        <f>SUM(G90:R90)</f>
        <v>0</v>
      </c>
      <c r="T90" s="5"/>
      <c r="U90" s="15"/>
    </row>
    <row r="91" spans="1:21" x14ac:dyDescent="0.35">
      <c r="A91" s="14">
        <f>ROW(A78)</f>
        <v>78</v>
      </c>
      <c r="B91" s="30"/>
      <c r="C91" s="30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4">
        <f>SUM(G91:R91)</f>
        <v>0</v>
      </c>
      <c r="T91" s="5"/>
      <c r="U91" s="15"/>
    </row>
    <row r="92" spans="1:21" x14ac:dyDescent="0.35">
      <c r="A92" s="14">
        <f>ROW(A79)</f>
        <v>79</v>
      </c>
      <c r="B92" s="30"/>
      <c r="C92" s="30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>
        <f>SUM(G92:R92)</f>
        <v>0</v>
      </c>
      <c r="T92" s="5"/>
      <c r="U92" s="15"/>
    </row>
    <row r="93" spans="1:21" x14ac:dyDescent="0.35">
      <c r="A93" s="14">
        <f>ROW(A80)</f>
        <v>80</v>
      </c>
      <c r="B93" s="30"/>
      <c r="C93" s="30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4">
        <f>SUM(G93:R93)</f>
        <v>0</v>
      </c>
      <c r="T93" s="5" t="e">
        <f>S93/$E$14</f>
        <v>#VALUE!</v>
      </c>
      <c r="U93" s="15"/>
    </row>
    <row r="94" spans="1:21" x14ac:dyDescent="0.35">
      <c r="A94" s="14">
        <f>ROW(A81)</f>
        <v>81</v>
      </c>
      <c r="B94" s="30"/>
      <c r="C94" s="30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4">
        <f>SUM(G94:R94)</f>
        <v>0</v>
      </c>
      <c r="T94" s="5" t="e">
        <f>S94/$E$14</f>
        <v>#VALUE!</v>
      </c>
      <c r="U94" s="15"/>
    </row>
    <row r="95" spans="1:21" x14ac:dyDescent="0.35">
      <c r="A95" s="14">
        <f>ROW(A82)</f>
        <v>82</v>
      </c>
      <c r="B95" s="30"/>
      <c r="C95" s="30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4">
        <f>SUM(G95:R95)</f>
        <v>0</v>
      </c>
      <c r="T95" s="5" t="e">
        <f>S95/$E$14</f>
        <v>#VALUE!</v>
      </c>
      <c r="U95" s="15"/>
    </row>
    <row r="96" spans="1:21" x14ac:dyDescent="0.35">
      <c r="A96" s="14">
        <f>ROW(A83)</f>
        <v>83</v>
      </c>
      <c r="B96" s="30"/>
      <c r="C96" s="30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>
        <f>SUM(G96:R96)</f>
        <v>0</v>
      </c>
      <c r="T96" s="5" t="e">
        <f>S96/$E$14</f>
        <v>#VALUE!</v>
      </c>
      <c r="U96" s="15"/>
    </row>
    <row r="97" spans="1:21" x14ac:dyDescent="0.35">
      <c r="A97" s="14">
        <f>ROW(A84)</f>
        <v>84</v>
      </c>
      <c r="B97" s="30"/>
      <c r="C97" s="30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>
        <f>SUM(G97:R97)</f>
        <v>0</v>
      </c>
      <c r="T97" s="5" t="e">
        <f>S97/$E$14</f>
        <v>#VALUE!</v>
      </c>
      <c r="U97" s="15"/>
    </row>
    <row r="98" spans="1:21" x14ac:dyDescent="0.35">
      <c r="A98" s="14">
        <f>ROW(A85)</f>
        <v>85</v>
      </c>
      <c r="B98" s="30"/>
      <c r="C98" s="30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>
        <f>SUM(G98:R98)</f>
        <v>0</v>
      </c>
      <c r="T98" s="5" t="e">
        <f>S98/$E$14</f>
        <v>#VALUE!</v>
      </c>
      <c r="U98" s="15"/>
    </row>
    <row r="99" spans="1:21" x14ac:dyDescent="0.35">
      <c r="A99" s="14">
        <f>ROW(A86)</f>
        <v>86</v>
      </c>
      <c r="B99" s="30"/>
      <c r="C99" s="30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4">
        <f>SUM(G99:R99)</f>
        <v>0</v>
      </c>
      <c r="T99" s="5" t="e">
        <f>S99/$E$14</f>
        <v>#VALUE!</v>
      </c>
      <c r="U99" s="15"/>
    </row>
    <row r="100" spans="1:21" x14ac:dyDescent="0.35">
      <c r="A100" s="14">
        <f>ROW(A87)</f>
        <v>87</v>
      </c>
      <c r="B100" s="30"/>
      <c r="C100" s="30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>
        <f>SUM(G100:R100)</f>
        <v>0</v>
      </c>
      <c r="T100" s="5" t="e">
        <f>S100/$E$14</f>
        <v>#VALUE!</v>
      </c>
      <c r="U100" s="15"/>
    </row>
    <row r="101" spans="1:21" x14ac:dyDescent="0.35">
      <c r="A101" s="14">
        <f>ROW(A88)</f>
        <v>88</v>
      </c>
      <c r="B101" s="30"/>
      <c r="C101" s="30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>
        <f>SUM(G101:R101)</f>
        <v>0</v>
      </c>
      <c r="T101" s="5" t="e">
        <f>S101/$E$14</f>
        <v>#VALUE!</v>
      </c>
      <c r="U101" s="15"/>
    </row>
    <row r="102" spans="1:21" x14ac:dyDescent="0.35">
      <c r="A102" s="14">
        <f>ROW(A89)</f>
        <v>89</v>
      </c>
      <c r="B102" s="30"/>
      <c r="C102" s="30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4">
        <f>SUM(G102:R102)</f>
        <v>0</v>
      </c>
      <c r="T102" s="5" t="e">
        <f>S102/$E$14</f>
        <v>#VALUE!</v>
      </c>
      <c r="U102" s="15"/>
    </row>
    <row r="103" spans="1:21" x14ac:dyDescent="0.35">
      <c r="A103" s="14">
        <f>ROW(A90)</f>
        <v>90</v>
      </c>
      <c r="B103" s="30"/>
      <c r="C103" s="30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>
        <f>SUM(G103:R103)</f>
        <v>0</v>
      </c>
      <c r="T103" s="5" t="e">
        <f>S103/$E$14</f>
        <v>#VALUE!</v>
      </c>
      <c r="U103" s="15"/>
    </row>
    <row r="104" spans="1:21" x14ac:dyDescent="0.35">
      <c r="A104" s="14">
        <f>ROW(A91)</f>
        <v>91</v>
      </c>
      <c r="B104" s="30"/>
      <c r="C104" s="30"/>
      <c r="D104" s="30"/>
      <c r="E104" s="30"/>
      <c r="F104" s="3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>
        <f>SUM(G104:R104)</f>
        <v>0</v>
      </c>
      <c r="T104" s="5" t="e">
        <f>S104/$E$14</f>
        <v>#VALUE!</v>
      </c>
      <c r="U104" s="15"/>
    </row>
    <row r="105" spans="1:21" x14ac:dyDescent="0.35">
      <c r="A105" s="14">
        <f>ROW(A92)</f>
        <v>92</v>
      </c>
      <c r="B105" s="30"/>
      <c r="C105" s="30"/>
      <c r="D105" s="30"/>
      <c r="E105" s="30"/>
      <c r="F105" s="3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>
        <f>SUM(G105:R105)</f>
        <v>0</v>
      </c>
      <c r="T105" s="5" t="e">
        <f>S105/$E$14</f>
        <v>#VALUE!</v>
      </c>
      <c r="U105" s="15"/>
    </row>
    <row r="106" spans="1:21" x14ac:dyDescent="0.35">
      <c r="A106" s="14">
        <f>ROW(A93)</f>
        <v>93</v>
      </c>
      <c r="B106" s="30"/>
      <c r="C106" s="30"/>
      <c r="D106" s="30"/>
      <c r="E106" s="30"/>
      <c r="F106" s="3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>
        <f>SUM(G106:R106)</f>
        <v>0</v>
      </c>
      <c r="T106" s="5" t="e">
        <f>S106/$E$14</f>
        <v>#VALUE!</v>
      </c>
      <c r="U106" s="15"/>
    </row>
    <row r="107" spans="1:21" x14ac:dyDescent="0.35">
      <c r="A107" s="14">
        <f>ROW(A94)</f>
        <v>94</v>
      </c>
      <c r="B107" s="30"/>
      <c r="C107" s="30"/>
      <c r="D107" s="30"/>
      <c r="E107" s="30"/>
      <c r="F107" s="3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4">
        <f>SUM(G107:R107)</f>
        <v>0</v>
      </c>
      <c r="T107" s="5" t="e">
        <f>S107/$E$14</f>
        <v>#VALUE!</v>
      </c>
      <c r="U107" s="15"/>
    </row>
    <row r="108" spans="1:21" x14ac:dyDescent="0.35">
      <c r="A108" s="14">
        <f>ROW(A95)</f>
        <v>95</v>
      </c>
      <c r="B108" s="30"/>
      <c r="C108" s="30"/>
      <c r="D108" s="30"/>
      <c r="E108" s="30"/>
      <c r="F108" s="3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>
        <f>SUM(G108:R108)</f>
        <v>0</v>
      </c>
      <c r="T108" s="5" t="e">
        <f>S108/$E$14</f>
        <v>#VALUE!</v>
      </c>
      <c r="U108" s="15"/>
    </row>
    <row r="109" spans="1:21" x14ac:dyDescent="0.35">
      <c r="A109" s="14">
        <f>ROW(A96)</f>
        <v>96</v>
      </c>
      <c r="B109" s="30"/>
      <c r="C109" s="30"/>
      <c r="D109" s="30"/>
      <c r="E109" s="30"/>
      <c r="F109" s="3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>
        <f>SUM(G109:R109)</f>
        <v>0</v>
      </c>
      <c r="T109" s="5" t="e">
        <f>S109/$E$14</f>
        <v>#VALUE!</v>
      </c>
      <c r="U109" s="15"/>
    </row>
    <row r="110" spans="1:21" x14ac:dyDescent="0.35">
      <c r="A110" s="14">
        <f>ROW(A97)</f>
        <v>97</v>
      </c>
      <c r="B110" s="30"/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>
        <f>SUM(G110:R110)</f>
        <v>0</v>
      </c>
      <c r="T110" s="5" t="e">
        <f>S110/$E$14</f>
        <v>#VALUE!</v>
      </c>
      <c r="U110" s="15"/>
    </row>
    <row r="111" spans="1:21" x14ac:dyDescent="0.35">
      <c r="A111" s="14">
        <v>99</v>
      </c>
      <c r="B111" s="30"/>
      <c r="C111" s="30"/>
      <c r="D111" s="30"/>
      <c r="E111" s="30"/>
      <c r="F111" s="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>
        <f>SUM(G111:R111)</f>
        <v>0</v>
      </c>
      <c r="T111" s="5" t="e">
        <f>S111/$E$14</f>
        <v>#VALUE!</v>
      </c>
      <c r="U111" s="15"/>
    </row>
    <row r="112" spans="1:21" x14ac:dyDescent="0.35">
      <c r="A112" s="14">
        <v>100</v>
      </c>
      <c r="B112" s="30"/>
      <c r="C112" s="30"/>
      <c r="D112" s="30"/>
      <c r="E112" s="30"/>
      <c r="F112" s="3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>
        <f>SUM(G112:R112)</f>
        <v>0</v>
      </c>
      <c r="T112" s="5" t="e">
        <f>S112/$E$14</f>
        <v>#VALUE!</v>
      </c>
      <c r="U112" s="15"/>
    </row>
    <row r="113" spans="1:21" x14ac:dyDescent="0.35">
      <c r="A113" s="14">
        <v>51</v>
      </c>
      <c r="B113" s="83" t="s">
        <v>867</v>
      </c>
      <c r="C113" s="83" t="s">
        <v>868</v>
      </c>
      <c r="D113" s="83" t="s">
        <v>51</v>
      </c>
      <c r="E113" s="80" t="s">
        <v>759</v>
      </c>
      <c r="F113" s="79" t="s">
        <v>869</v>
      </c>
      <c r="G113" s="13">
        <v>1</v>
      </c>
      <c r="H113" s="13">
        <v>1</v>
      </c>
      <c r="I113" s="13">
        <v>0</v>
      </c>
      <c r="J113" s="13">
        <v>1</v>
      </c>
      <c r="K113" s="13">
        <v>0</v>
      </c>
      <c r="L113" s="13">
        <v>2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4">
        <f>SUM(G113:R113)</f>
        <v>5</v>
      </c>
      <c r="T113" s="5"/>
      <c r="U113" s="15"/>
    </row>
    <row r="114" spans="1:21" ht="19.899999999999999" customHeight="1" x14ac:dyDescent="0.35">
      <c r="S114" s="24"/>
      <c r="T114" s="4"/>
    </row>
    <row r="115" spans="1:21" ht="20.25" customHeight="1" x14ac:dyDescent="0.35">
      <c r="A115" s="26"/>
      <c r="B115" s="26"/>
      <c r="C115" s="26"/>
      <c r="D115" s="6"/>
      <c r="H115" s="28"/>
      <c r="I115" s="28"/>
      <c r="J115" s="28"/>
      <c r="K115" s="28"/>
      <c r="L115" s="28"/>
      <c r="M115" s="28"/>
      <c r="N115" s="28"/>
      <c r="O115" s="28"/>
      <c r="P115" s="48"/>
      <c r="Q115" s="48"/>
      <c r="R115" s="28"/>
      <c r="S115" s="28"/>
    </row>
    <row r="116" spans="1:21" ht="15.5" x14ac:dyDescent="0.35">
      <c r="A116" s="1" t="s">
        <v>366</v>
      </c>
      <c r="B116"/>
      <c r="C116" s="39"/>
      <c r="D116" s="75" t="s">
        <v>497</v>
      </c>
      <c r="E116" s="75"/>
      <c r="F116" s="4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28"/>
    </row>
    <row r="117" spans="1:21" ht="19.899999999999999" customHeight="1" x14ac:dyDescent="0.35">
      <c r="A117" s="2"/>
      <c r="B117" s="2"/>
      <c r="C117" s="40" t="s">
        <v>367</v>
      </c>
      <c r="D117" s="68" t="s">
        <v>359</v>
      </c>
      <c r="E117" s="68"/>
      <c r="F117" s="6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21" ht="19.899999999999999" customHeight="1" x14ac:dyDescent="0.35">
      <c r="A118" s="1" t="s">
        <v>368</v>
      </c>
      <c r="B118"/>
      <c r="C118" s="39"/>
      <c r="D118" s="75"/>
      <c r="E118" s="75"/>
      <c r="F118" s="43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28"/>
    </row>
    <row r="119" spans="1:21" ht="19.899999999999999" customHeight="1" x14ac:dyDescent="0.35">
      <c r="A119"/>
      <c r="B119"/>
      <c r="C119" s="40" t="s">
        <v>367</v>
      </c>
      <c r="D119" s="68" t="s">
        <v>359</v>
      </c>
      <c r="E119" s="68"/>
      <c r="F119" s="68"/>
      <c r="H119" s="28"/>
      <c r="I119" s="28"/>
      <c r="J119" s="28"/>
      <c r="K119" s="28"/>
      <c r="L119" s="28"/>
      <c r="M119" s="28"/>
      <c r="N119" s="28"/>
      <c r="O119" s="28"/>
      <c r="P119" s="48"/>
      <c r="Q119" s="48"/>
      <c r="R119" s="28"/>
      <c r="S119" s="28"/>
    </row>
    <row r="120" spans="1:21" ht="19.899999999999999" customHeight="1" x14ac:dyDescent="0.35"/>
  </sheetData>
  <mergeCells count="19">
    <mergeCell ref="D119:F119"/>
    <mergeCell ref="J8:U8"/>
    <mergeCell ref="A10:D10"/>
    <mergeCell ref="E10:G10"/>
    <mergeCell ref="A12:D12"/>
    <mergeCell ref="E12:G12"/>
    <mergeCell ref="A14:D14"/>
    <mergeCell ref="E14:G14"/>
    <mergeCell ref="G16:R16"/>
    <mergeCell ref="D116:E116"/>
    <mergeCell ref="D117:F117"/>
    <mergeCell ref="H117:S117"/>
    <mergeCell ref="D118:E118"/>
    <mergeCell ref="J7:U7"/>
    <mergeCell ref="A1:U1"/>
    <mergeCell ref="A3:U3"/>
    <mergeCell ref="A5:I5"/>
    <mergeCell ref="J5:U5"/>
    <mergeCell ref="J6:U6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спец!$B$2:$B$4</xm:f>
          </x14:formula1>
          <xm:sqref>U69:U113</xm:sqref>
        </x14:dataValidation>
        <x14:dataValidation type="list" allowBlank="1" showInputMessage="1" showErrorMessage="1">
          <x14:formula1>
            <xm:f>[2]спец!#REF!</xm:f>
          </x14:formula1>
          <xm:sqref>S18:S68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20"/>
  <sheetViews>
    <sheetView view="pageBreakPreview" topLeftCell="A8" zoomScale="71" zoomScaleSheetLayoutView="71" workbookViewId="0">
      <selection activeCell="V73" sqref="V73"/>
    </sheetView>
  </sheetViews>
  <sheetFormatPr defaultRowHeight="14.5" x14ac:dyDescent="0.35"/>
  <cols>
    <col min="1" max="1" width="7.1796875" style="24" customWidth="1"/>
    <col min="2" max="4" width="18.81640625" style="11" customWidth="1"/>
    <col min="5" max="5" width="8.453125" style="6" customWidth="1"/>
    <col min="6" max="6" width="14.54296875" style="6" customWidth="1"/>
    <col min="7" max="22" width="5.26953125" style="11" customWidth="1"/>
    <col min="25" max="25" width="11.54296875" customWidth="1"/>
  </cols>
  <sheetData>
    <row r="1" spans="1:25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5" x14ac:dyDescent="0.35">
      <c r="A3" s="67" t="s">
        <v>496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.75" x14ac:dyDescent="0.2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5" ht="18" x14ac:dyDescent="0.3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66" t="s">
        <v>498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x14ac:dyDescent="0.35">
      <c r="J6" s="61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7.5" x14ac:dyDescent="0.35">
      <c r="J7" s="66" t="s">
        <v>362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x14ac:dyDescent="0.35">
      <c r="J8" s="61" t="s">
        <v>143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10" spans="1:25" ht="15.5" x14ac:dyDescent="0.35">
      <c r="A10" s="62" t="s">
        <v>6</v>
      </c>
      <c r="B10" s="62"/>
      <c r="C10" s="62"/>
      <c r="D10" s="62"/>
      <c r="E10" s="69">
        <v>45205</v>
      </c>
      <c r="F10" s="69"/>
      <c r="G10" s="70"/>
    </row>
    <row r="11" spans="1:25" ht="15.75" x14ac:dyDescent="0.25">
      <c r="A11" s="25"/>
      <c r="B11" s="26"/>
      <c r="C11" s="26"/>
      <c r="D11" s="26"/>
      <c r="E11" s="7"/>
      <c r="F11" s="7"/>
    </row>
    <row r="12" spans="1:25" ht="15.5" x14ac:dyDescent="0.35">
      <c r="A12" s="62" t="s">
        <v>369</v>
      </c>
      <c r="B12" s="62"/>
      <c r="C12" s="62"/>
      <c r="D12" s="62"/>
      <c r="E12" s="71">
        <v>55</v>
      </c>
      <c r="F12" s="71"/>
      <c r="G12" s="71"/>
      <c r="H12" s="26" t="s">
        <v>13</v>
      </c>
    </row>
    <row r="13" spans="1:25" ht="15.75" x14ac:dyDescent="0.25">
      <c r="A13" s="25"/>
      <c r="B13" s="26"/>
      <c r="C13" s="26"/>
      <c r="D13" s="26"/>
      <c r="E13" s="7"/>
      <c r="F13" s="7"/>
    </row>
    <row r="14" spans="1:25" ht="15.5" x14ac:dyDescent="0.35">
      <c r="A14" s="62" t="s">
        <v>370</v>
      </c>
      <c r="B14" s="62"/>
      <c r="C14" s="62"/>
      <c r="D14" s="62"/>
      <c r="E14" s="71">
        <v>28</v>
      </c>
      <c r="F14" s="71"/>
      <c r="G14" s="71"/>
    </row>
    <row r="16" spans="1:25" s="24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360</v>
      </c>
      <c r="F16" s="16" t="s">
        <v>139</v>
      </c>
      <c r="G16" s="72" t="s">
        <v>17</v>
      </c>
      <c r="H16" s="73"/>
      <c r="I16" s="73"/>
      <c r="J16" s="73"/>
      <c r="K16" s="73"/>
      <c r="L16" s="73"/>
      <c r="M16" s="73"/>
      <c r="N16" s="73"/>
      <c r="O16" s="73"/>
      <c r="P16" s="74"/>
      <c r="Q16" s="44"/>
      <c r="R16" s="44"/>
      <c r="S16" s="44"/>
      <c r="T16" s="44"/>
      <c r="U16" s="44"/>
      <c r="V16" s="44"/>
      <c r="W16" s="16" t="s">
        <v>4</v>
      </c>
      <c r="X16" s="16" t="s">
        <v>10</v>
      </c>
      <c r="Y16" s="16" t="s">
        <v>18</v>
      </c>
    </row>
    <row r="17" spans="1:25" ht="15" x14ac:dyDescent="0.25">
      <c r="A17" s="19"/>
      <c r="B17" s="18"/>
      <c r="C17" s="18"/>
      <c r="D17" s="13"/>
      <c r="E17" s="22"/>
      <c r="F17" s="22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5">
        <v>11</v>
      </c>
      <c r="R17" s="45">
        <v>12</v>
      </c>
      <c r="S17" s="45">
        <v>13</v>
      </c>
      <c r="T17" s="45">
        <v>14</v>
      </c>
      <c r="U17" s="45">
        <v>15</v>
      </c>
      <c r="V17" s="45">
        <v>16</v>
      </c>
      <c r="W17" s="14"/>
      <c r="X17" s="14"/>
      <c r="Y17" s="19"/>
    </row>
    <row r="18" spans="1:25" x14ac:dyDescent="0.35">
      <c r="A18" s="14">
        <f>ROW(A1)</f>
        <v>1</v>
      </c>
      <c r="B18" s="30" t="s">
        <v>500</v>
      </c>
      <c r="C18" s="30" t="s">
        <v>414</v>
      </c>
      <c r="D18" s="30" t="s">
        <v>501</v>
      </c>
      <c r="E18" s="35" t="s">
        <v>502</v>
      </c>
      <c r="F18" s="35" t="s">
        <v>503</v>
      </c>
      <c r="G18" s="13">
        <v>2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2.5</v>
      </c>
      <c r="N18" s="13">
        <v>3</v>
      </c>
      <c r="O18" s="13">
        <v>0</v>
      </c>
      <c r="P18" s="13">
        <v>2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2.5</v>
      </c>
      <c r="W18" s="14">
        <f t="shared" ref="W18:W29" si="0">SUM(G18:V18)</f>
        <v>14</v>
      </c>
      <c r="X18" s="5">
        <f>W18/$E$14</f>
        <v>0.5</v>
      </c>
      <c r="Y18" s="15" t="s">
        <v>113</v>
      </c>
    </row>
    <row r="19" spans="1:25" x14ac:dyDescent="0.35">
      <c r="A19" s="14">
        <v>2</v>
      </c>
      <c r="B19" s="30" t="s">
        <v>504</v>
      </c>
      <c r="C19" s="30" t="s">
        <v>49</v>
      </c>
      <c r="D19" s="30" t="s">
        <v>95</v>
      </c>
      <c r="E19" s="35" t="s">
        <v>506</v>
      </c>
      <c r="F19" s="35" t="s">
        <v>505</v>
      </c>
      <c r="G19" s="13">
        <v>1</v>
      </c>
      <c r="H19" s="13">
        <v>0</v>
      </c>
      <c r="I19" s="13">
        <v>1</v>
      </c>
      <c r="J19" s="13">
        <v>1</v>
      </c>
      <c r="K19" s="13">
        <v>1</v>
      </c>
      <c r="L19" s="13">
        <v>0</v>
      </c>
      <c r="M19" s="13">
        <v>3</v>
      </c>
      <c r="N19" s="13">
        <v>2</v>
      </c>
      <c r="O19" s="13">
        <v>0</v>
      </c>
      <c r="P19" s="13">
        <v>1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2.5</v>
      </c>
      <c r="W19" s="14">
        <f t="shared" si="0"/>
        <v>13.5</v>
      </c>
      <c r="X19" s="5">
        <f t="shared" ref="X19:X82" si="1">W19/$E$14</f>
        <v>0.48214285714285715</v>
      </c>
      <c r="Y19" s="15"/>
    </row>
    <row r="20" spans="1:25" x14ac:dyDescent="0.35">
      <c r="A20" s="14">
        <v>3</v>
      </c>
      <c r="B20" s="30" t="s">
        <v>507</v>
      </c>
      <c r="C20" s="30" t="s">
        <v>68</v>
      </c>
      <c r="D20" s="30" t="s">
        <v>27</v>
      </c>
      <c r="E20" s="35" t="s">
        <v>508</v>
      </c>
      <c r="F20" s="35" t="s">
        <v>509</v>
      </c>
      <c r="G20" s="13">
        <v>1</v>
      </c>
      <c r="H20" s="13">
        <v>0</v>
      </c>
      <c r="I20" s="13">
        <v>1</v>
      </c>
      <c r="J20" s="13">
        <v>0</v>
      </c>
      <c r="K20" s="13">
        <v>0</v>
      </c>
      <c r="L20" s="13">
        <v>1</v>
      </c>
      <c r="M20" s="13">
        <v>1.5</v>
      </c>
      <c r="N20" s="13">
        <v>1.5</v>
      </c>
      <c r="O20" s="13">
        <v>2</v>
      </c>
      <c r="P20" s="13">
        <v>2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2</v>
      </c>
      <c r="W20" s="14">
        <f t="shared" si="0"/>
        <v>13</v>
      </c>
      <c r="X20" s="5">
        <f t="shared" si="1"/>
        <v>0.4642857142857143</v>
      </c>
      <c r="Y20" s="15"/>
    </row>
    <row r="21" spans="1:25" x14ac:dyDescent="0.35">
      <c r="A21" s="14">
        <v>4</v>
      </c>
      <c r="B21" s="30" t="s">
        <v>510</v>
      </c>
      <c r="C21" s="30" t="s">
        <v>511</v>
      </c>
      <c r="D21" s="30" t="s">
        <v>31</v>
      </c>
      <c r="E21" s="41" t="s">
        <v>502</v>
      </c>
      <c r="F21" s="41" t="s">
        <v>512</v>
      </c>
      <c r="G21" s="13">
        <v>1</v>
      </c>
      <c r="H21" s="13">
        <v>1</v>
      </c>
      <c r="I21" s="13">
        <v>1</v>
      </c>
      <c r="J21" s="13">
        <v>0</v>
      </c>
      <c r="K21" s="13">
        <v>0</v>
      </c>
      <c r="L21" s="13">
        <v>0</v>
      </c>
      <c r="M21" s="13">
        <v>3</v>
      </c>
      <c r="N21" s="13">
        <v>0</v>
      </c>
      <c r="O21" s="13">
        <v>2</v>
      </c>
      <c r="P21" s="13">
        <v>1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3</v>
      </c>
      <c r="W21" s="14">
        <f t="shared" si="0"/>
        <v>13</v>
      </c>
      <c r="X21" s="5">
        <f t="shared" si="1"/>
        <v>0.4642857142857143</v>
      </c>
      <c r="Y21" s="15"/>
    </row>
    <row r="22" spans="1:25" x14ac:dyDescent="0.35">
      <c r="A22" s="14">
        <f>ROW(A5)</f>
        <v>5</v>
      </c>
      <c r="B22" s="30" t="s">
        <v>513</v>
      </c>
      <c r="C22" s="30" t="s">
        <v>514</v>
      </c>
      <c r="D22" s="30" t="s">
        <v>236</v>
      </c>
      <c r="E22" s="41" t="s">
        <v>506</v>
      </c>
      <c r="F22" s="41" t="s">
        <v>515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1</v>
      </c>
      <c r="M22" s="13">
        <v>2.5</v>
      </c>
      <c r="N22" s="13">
        <v>2</v>
      </c>
      <c r="O22" s="13">
        <v>0</v>
      </c>
      <c r="P22" s="13">
        <v>1</v>
      </c>
      <c r="Q22" s="13">
        <v>0</v>
      </c>
      <c r="R22" s="13">
        <v>0</v>
      </c>
      <c r="S22" s="13">
        <v>1</v>
      </c>
      <c r="T22" s="13">
        <v>0</v>
      </c>
      <c r="U22" s="13">
        <v>1</v>
      </c>
      <c r="V22" s="13">
        <v>3</v>
      </c>
      <c r="W22" s="14">
        <f t="shared" si="0"/>
        <v>12.5</v>
      </c>
      <c r="X22" s="5">
        <f t="shared" si="1"/>
        <v>0.44642857142857145</v>
      </c>
      <c r="Y22" s="15"/>
    </row>
    <row r="23" spans="1:25" x14ac:dyDescent="0.35">
      <c r="A23" s="14">
        <f>ROW(A6)</f>
        <v>6</v>
      </c>
      <c r="B23" s="30" t="s">
        <v>516</v>
      </c>
      <c r="C23" s="30" t="s">
        <v>30</v>
      </c>
      <c r="D23" s="30" t="s">
        <v>40</v>
      </c>
      <c r="E23" s="30" t="s">
        <v>502</v>
      </c>
      <c r="F23" s="30" t="s">
        <v>517</v>
      </c>
      <c r="G23" s="13">
        <v>0</v>
      </c>
      <c r="H23" s="13">
        <v>2</v>
      </c>
      <c r="I23" s="13">
        <v>0</v>
      </c>
      <c r="J23" s="13">
        <v>1</v>
      </c>
      <c r="K23" s="13">
        <v>0</v>
      </c>
      <c r="L23" s="13">
        <v>0</v>
      </c>
      <c r="M23" s="13">
        <v>2</v>
      </c>
      <c r="N23" s="13">
        <v>2.5</v>
      </c>
      <c r="O23" s="13">
        <v>1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1</v>
      </c>
      <c r="V23" s="13">
        <v>1</v>
      </c>
      <c r="W23" s="14">
        <f t="shared" si="0"/>
        <v>12.5</v>
      </c>
      <c r="X23" s="5">
        <f t="shared" si="1"/>
        <v>0.44642857142857145</v>
      </c>
      <c r="Y23" s="15"/>
    </row>
    <row r="24" spans="1:25" x14ac:dyDescent="0.35">
      <c r="A24" s="14">
        <v>7</v>
      </c>
      <c r="B24" s="30" t="s">
        <v>518</v>
      </c>
      <c r="C24" s="30" t="s">
        <v>519</v>
      </c>
      <c r="D24" s="30" t="s">
        <v>33</v>
      </c>
      <c r="E24" s="30" t="s">
        <v>502</v>
      </c>
      <c r="F24" s="30" t="s">
        <v>520</v>
      </c>
      <c r="G24" s="13">
        <v>1</v>
      </c>
      <c r="H24" s="13">
        <v>1</v>
      </c>
      <c r="I24" s="13">
        <v>0</v>
      </c>
      <c r="J24" s="13">
        <v>1</v>
      </c>
      <c r="K24" s="13">
        <v>1</v>
      </c>
      <c r="L24" s="13">
        <v>0</v>
      </c>
      <c r="M24" s="13">
        <v>2.5</v>
      </c>
      <c r="N24" s="13">
        <v>3</v>
      </c>
      <c r="O24" s="13">
        <v>0</v>
      </c>
      <c r="P24" s="13">
        <v>0</v>
      </c>
      <c r="Q24" s="13">
        <v>1</v>
      </c>
      <c r="R24" s="13">
        <v>1</v>
      </c>
      <c r="S24" s="13">
        <v>0</v>
      </c>
      <c r="T24" s="13">
        <v>0</v>
      </c>
      <c r="U24" s="13">
        <v>1</v>
      </c>
      <c r="V24" s="13">
        <v>0</v>
      </c>
      <c r="W24" s="14">
        <f t="shared" si="0"/>
        <v>12.5</v>
      </c>
      <c r="X24" s="5">
        <f t="shared" si="1"/>
        <v>0.44642857142857145</v>
      </c>
      <c r="Y24" s="15"/>
    </row>
    <row r="25" spans="1:25" x14ac:dyDescent="0.35">
      <c r="A25" s="14">
        <v>8</v>
      </c>
      <c r="B25" s="30" t="s">
        <v>521</v>
      </c>
      <c r="C25" s="30" t="s">
        <v>44</v>
      </c>
      <c r="D25" s="30" t="s">
        <v>522</v>
      </c>
      <c r="E25" s="30" t="s">
        <v>506</v>
      </c>
      <c r="F25" s="30" t="s">
        <v>523</v>
      </c>
      <c r="G25" s="13">
        <v>1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1.5</v>
      </c>
      <c r="N25" s="13">
        <v>3</v>
      </c>
      <c r="O25" s="13">
        <v>0</v>
      </c>
      <c r="P25" s="13">
        <v>1</v>
      </c>
      <c r="Q25" s="13">
        <v>0</v>
      </c>
      <c r="R25" s="13">
        <v>1</v>
      </c>
      <c r="S25" s="13">
        <v>0</v>
      </c>
      <c r="T25" s="13">
        <v>1</v>
      </c>
      <c r="U25" s="13">
        <v>0</v>
      </c>
      <c r="V25" s="13">
        <v>2.5</v>
      </c>
      <c r="W25" s="14">
        <f t="shared" si="0"/>
        <v>12</v>
      </c>
      <c r="X25" s="5">
        <f t="shared" si="1"/>
        <v>0.42857142857142855</v>
      </c>
      <c r="Y25" s="15"/>
    </row>
    <row r="26" spans="1:25" x14ac:dyDescent="0.35">
      <c r="A26" s="14">
        <v>9</v>
      </c>
      <c r="B26" s="30" t="s">
        <v>524</v>
      </c>
      <c r="C26" s="30" t="s">
        <v>525</v>
      </c>
      <c r="D26" s="30" t="s">
        <v>35</v>
      </c>
      <c r="E26" s="30" t="s">
        <v>502</v>
      </c>
      <c r="F26" s="30" t="s">
        <v>526</v>
      </c>
      <c r="G26" s="13">
        <v>1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2</v>
      </c>
      <c r="N26" s="13">
        <v>3</v>
      </c>
      <c r="O26" s="13">
        <v>1</v>
      </c>
      <c r="P26" s="13">
        <v>1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2</v>
      </c>
      <c r="W26" s="14">
        <f t="shared" si="0"/>
        <v>12</v>
      </c>
      <c r="X26" s="5">
        <f t="shared" si="1"/>
        <v>0.42857142857142855</v>
      </c>
      <c r="Y26" s="15"/>
    </row>
    <row r="27" spans="1:25" x14ac:dyDescent="0.35">
      <c r="A27" s="14">
        <v>10</v>
      </c>
      <c r="B27" s="30" t="s">
        <v>527</v>
      </c>
      <c r="C27" s="30" t="s">
        <v>59</v>
      </c>
      <c r="D27" s="30" t="s">
        <v>615</v>
      </c>
      <c r="E27" s="30" t="s">
        <v>528</v>
      </c>
      <c r="F27" s="30" t="s">
        <v>529</v>
      </c>
      <c r="G27" s="13">
        <v>1</v>
      </c>
      <c r="H27" s="13">
        <v>0</v>
      </c>
      <c r="I27" s="13">
        <v>1</v>
      </c>
      <c r="J27" s="13">
        <v>1</v>
      </c>
      <c r="K27" s="13">
        <v>0</v>
      </c>
      <c r="L27" s="13">
        <v>0</v>
      </c>
      <c r="M27" s="13">
        <v>2</v>
      </c>
      <c r="N27" s="13">
        <v>2</v>
      </c>
      <c r="O27" s="13">
        <v>0</v>
      </c>
      <c r="P27" s="13">
        <v>1</v>
      </c>
      <c r="Q27" s="13">
        <v>0</v>
      </c>
      <c r="R27" s="13">
        <v>1</v>
      </c>
      <c r="S27" s="13">
        <v>0</v>
      </c>
      <c r="T27" s="13">
        <v>0</v>
      </c>
      <c r="U27" s="13">
        <v>0</v>
      </c>
      <c r="V27" s="13">
        <v>3</v>
      </c>
      <c r="W27" s="14">
        <f t="shared" si="0"/>
        <v>12</v>
      </c>
      <c r="X27" s="5">
        <f t="shared" si="1"/>
        <v>0.42857142857142855</v>
      </c>
      <c r="Y27" s="15"/>
    </row>
    <row r="28" spans="1:25" x14ac:dyDescent="0.35">
      <c r="A28" s="14">
        <v>11</v>
      </c>
      <c r="B28" s="30" t="s">
        <v>530</v>
      </c>
      <c r="C28" s="30" t="s">
        <v>443</v>
      </c>
      <c r="D28" s="30" t="s">
        <v>62</v>
      </c>
      <c r="E28" s="30" t="s">
        <v>502</v>
      </c>
      <c r="F28" s="30" t="s">
        <v>531</v>
      </c>
      <c r="G28" s="13">
        <v>1</v>
      </c>
      <c r="H28" s="13">
        <v>1</v>
      </c>
      <c r="I28" s="13">
        <v>0</v>
      </c>
      <c r="J28" s="13">
        <v>1</v>
      </c>
      <c r="K28" s="13">
        <v>0</v>
      </c>
      <c r="L28" s="13">
        <v>0</v>
      </c>
      <c r="M28" s="13">
        <v>1</v>
      </c>
      <c r="N28" s="13">
        <v>2.5</v>
      </c>
      <c r="O28" s="13">
        <v>0</v>
      </c>
      <c r="P28" s="13">
        <v>0</v>
      </c>
      <c r="Q28" s="13">
        <v>1</v>
      </c>
      <c r="R28" s="13">
        <v>0</v>
      </c>
      <c r="S28" s="13">
        <v>1</v>
      </c>
      <c r="T28" s="13">
        <v>0</v>
      </c>
      <c r="U28" s="13">
        <v>0</v>
      </c>
      <c r="V28" s="13">
        <v>3</v>
      </c>
      <c r="W28" s="14">
        <f t="shared" si="0"/>
        <v>11.5</v>
      </c>
      <c r="X28" s="5">
        <f t="shared" si="1"/>
        <v>0.4107142857142857</v>
      </c>
      <c r="Y28" s="15"/>
    </row>
    <row r="29" spans="1:25" x14ac:dyDescent="0.35">
      <c r="A29" s="14">
        <v>12</v>
      </c>
      <c r="B29" s="30" t="s">
        <v>532</v>
      </c>
      <c r="C29" s="30" t="s">
        <v>533</v>
      </c>
      <c r="D29" s="30" t="s">
        <v>23</v>
      </c>
      <c r="E29" s="30" t="s">
        <v>528</v>
      </c>
      <c r="F29" s="30" t="s">
        <v>534</v>
      </c>
      <c r="G29" s="13">
        <v>0</v>
      </c>
      <c r="H29" s="13">
        <v>0</v>
      </c>
      <c r="I29" s="13">
        <v>1</v>
      </c>
      <c r="J29" s="13">
        <v>1</v>
      </c>
      <c r="K29" s="13">
        <v>0</v>
      </c>
      <c r="L29" s="13">
        <v>0</v>
      </c>
      <c r="M29" s="13">
        <v>2</v>
      </c>
      <c r="N29" s="13">
        <v>2.5</v>
      </c>
      <c r="O29" s="13">
        <v>1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3</v>
      </c>
      <c r="W29" s="14">
        <f t="shared" si="0"/>
        <v>11.5</v>
      </c>
      <c r="X29" s="5">
        <f t="shared" si="1"/>
        <v>0.4107142857142857</v>
      </c>
      <c r="Y29" s="15"/>
    </row>
    <row r="30" spans="1:25" x14ac:dyDescent="0.35">
      <c r="A30" s="14">
        <v>13</v>
      </c>
      <c r="B30" s="30" t="s">
        <v>235</v>
      </c>
      <c r="C30" s="30" t="s">
        <v>123</v>
      </c>
      <c r="D30" s="30" t="s">
        <v>38</v>
      </c>
      <c r="E30" s="30" t="s">
        <v>506</v>
      </c>
      <c r="F30" s="30" t="s">
        <v>535</v>
      </c>
      <c r="G30" s="13">
        <v>0</v>
      </c>
      <c r="H30" s="13">
        <v>2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2.5</v>
      </c>
      <c r="O30" s="13">
        <v>0</v>
      </c>
      <c r="P30" s="13">
        <v>0</v>
      </c>
      <c r="Q30" s="13">
        <v>1</v>
      </c>
      <c r="R30" s="13">
        <v>1</v>
      </c>
      <c r="S30" s="13">
        <v>0</v>
      </c>
      <c r="T30" s="13">
        <v>1</v>
      </c>
      <c r="U30" s="13">
        <v>0</v>
      </c>
      <c r="V30" s="13">
        <v>2.5</v>
      </c>
      <c r="W30" s="14">
        <v>11</v>
      </c>
      <c r="X30" s="5">
        <f t="shared" si="1"/>
        <v>0.39285714285714285</v>
      </c>
      <c r="Y30" s="15"/>
    </row>
    <row r="31" spans="1:25" x14ac:dyDescent="0.35">
      <c r="A31" s="14">
        <v>14</v>
      </c>
      <c r="B31" s="30" t="s">
        <v>536</v>
      </c>
      <c r="C31" s="30" t="s">
        <v>37</v>
      </c>
      <c r="D31" s="30" t="s">
        <v>58</v>
      </c>
      <c r="E31" s="30" t="s">
        <v>506</v>
      </c>
      <c r="F31" s="30" t="s">
        <v>537</v>
      </c>
      <c r="G31" s="13">
        <v>1</v>
      </c>
      <c r="H31" s="13">
        <v>1</v>
      </c>
      <c r="I31" s="13">
        <v>0</v>
      </c>
      <c r="J31" s="13">
        <v>1</v>
      </c>
      <c r="K31" s="13">
        <v>1</v>
      </c>
      <c r="L31" s="13">
        <v>0</v>
      </c>
      <c r="M31" s="13">
        <v>1.5</v>
      </c>
      <c r="N31" s="13">
        <v>1.5</v>
      </c>
      <c r="O31" s="13">
        <v>1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2</v>
      </c>
      <c r="W31" s="14">
        <f t="shared" ref="W31:W47" si="2">SUM(G31:V31)</f>
        <v>11</v>
      </c>
      <c r="X31" s="5">
        <f t="shared" si="1"/>
        <v>0.39285714285714285</v>
      </c>
      <c r="Y31" s="15"/>
    </row>
    <row r="32" spans="1:25" x14ac:dyDescent="0.35">
      <c r="A32" s="14">
        <v>15</v>
      </c>
      <c r="B32" s="30" t="s">
        <v>538</v>
      </c>
      <c r="C32" s="30" t="s">
        <v>525</v>
      </c>
      <c r="D32" s="30" t="s">
        <v>38</v>
      </c>
      <c r="E32" s="30" t="s">
        <v>508</v>
      </c>
      <c r="F32" s="30" t="s">
        <v>539</v>
      </c>
      <c r="G32" s="13">
        <v>0</v>
      </c>
      <c r="H32" s="13">
        <v>1</v>
      </c>
      <c r="I32" s="13">
        <v>0</v>
      </c>
      <c r="J32" s="13">
        <v>1</v>
      </c>
      <c r="K32" s="13">
        <v>1</v>
      </c>
      <c r="L32" s="13">
        <v>0</v>
      </c>
      <c r="M32" s="13">
        <v>2.5</v>
      </c>
      <c r="N32" s="13">
        <v>2.5</v>
      </c>
      <c r="O32" s="13">
        <v>0</v>
      </c>
      <c r="P32" s="13">
        <v>1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2</v>
      </c>
      <c r="W32" s="14">
        <f t="shared" si="2"/>
        <v>11</v>
      </c>
      <c r="X32" s="5">
        <f t="shared" si="1"/>
        <v>0.39285714285714285</v>
      </c>
      <c r="Y32" s="15"/>
    </row>
    <row r="33" spans="1:25" x14ac:dyDescent="0.35">
      <c r="A33" s="14">
        <v>16</v>
      </c>
      <c r="B33" s="30" t="s">
        <v>540</v>
      </c>
      <c r="C33" s="30" t="s">
        <v>525</v>
      </c>
      <c r="D33" s="30" t="s">
        <v>38</v>
      </c>
      <c r="E33" s="30" t="s">
        <v>508</v>
      </c>
      <c r="F33" s="30" t="s">
        <v>541</v>
      </c>
      <c r="G33" s="13">
        <v>1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0.5</v>
      </c>
      <c r="N33" s="13">
        <v>3</v>
      </c>
      <c r="O33" s="13">
        <v>0</v>
      </c>
      <c r="P33" s="13">
        <v>1</v>
      </c>
      <c r="Q33" s="13">
        <v>1</v>
      </c>
      <c r="R33" s="13">
        <v>0</v>
      </c>
      <c r="S33" s="13">
        <v>0</v>
      </c>
      <c r="T33" s="13">
        <v>0</v>
      </c>
      <c r="U33" s="13">
        <v>1</v>
      </c>
      <c r="V33" s="13">
        <v>2.5</v>
      </c>
      <c r="W33" s="14">
        <f t="shared" si="2"/>
        <v>11</v>
      </c>
      <c r="X33" s="5">
        <f t="shared" si="1"/>
        <v>0.39285714285714285</v>
      </c>
      <c r="Y33" s="15"/>
    </row>
    <row r="34" spans="1:25" x14ac:dyDescent="0.35">
      <c r="A34" s="14">
        <v>17</v>
      </c>
      <c r="B34" s="30" t="s">
        <v>542</v>
      </c>
      <c r="C34" s="30" t="s">
        <v>525</v>
      </c>
      <c r="D34" s="30" t="s">
        <v>58</v>
      </c>
      <c r="E34" s="30" t="s">
        <v>502</v>
      </c>
      <c r="F34" s="30" t="s">
        <v>543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0</v>
      </c>
      <c r="M34" s="13">
        <v>2.5</v>
      </c>
      <c r="N34" s="13">
        <v>3</v>
      </c>
      <c r="O34" s="13">
        <v>1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2.5</v>
      </c>
      <c r="W34" s="14">
        <f t="shared" si="2"/>
        <v>11</v>
      </c>
      <c r="X34" s="5">
        <f t="shared" si="1"/>
        <v>0.39285714285714285</v>
      </c>
      <c r="Y34" s="15"/>
    </row>
    <row r="35" spans="1:25" x14ac:dyDescent="0.35">
      <c r="A35" s="14">
        <v>18</v>
      </c>
      <c r="B35" s="30" t="s">
        <v>544</v>
      </c>
      <c r="C35" s="30" t="s">
        <v>60</v>
      </c>
      <c r="D35" s="30" t="s">
        <v>45</v>
      </c>
      <c r="E35" s="30" t="s">
        <v>508</v>
      </c>
      <c r="F35" s="30" t="s">
        <v>545</v>
      </c>
      <c r="G35" s="13">
        <v>0</v>
      </c>
      <c r="H35" s="13">
        <v>1</v>
      </c>
      <c r="I35" s="13">
        <v>0</v>
      </c>
      <c r="J35" s="13">
        <v>1</v>
      </c>
      <c r="K35" s="13">
        <v>0</v>
      </c>
      <c r="L35" s="13">
        <v>0</v>
      </c>
      <c r="M35" s="13">
        <v>1.5</v>
      </c>
      <c r="N35" s="13">
        <v>3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1</v>
      </c>
      <c r="U35" s="13">
        <v>0</v>
      </c>
      <c r="V35" s="13">
        <v>2</v>
      </c>
      <c r="W35" s="14">
        <f t="shared" si="2"/>
        <v>10.5</v>
      </c>
      <c r="X35" s="5">
        <f t="shared" si="1"/>
        <v>0.375</v>
      </c>
      <c r="Y35" s="15"/>
    </row>
    <row r="36" spans="1:25" x14ac:dyDescent="0.35">
      <c r="A36" s="14">
        <v>19</v>
      </c>
      <c r="B36" s="30" t="s">
        <v>546</v>
      </c>
      <c r="C36" s="30" t="s">
        <v>547</v>
      </c>
      <c r="D36" s="30" t="s">
        <v>35</v>
      </c>
      <c r="E36" s="30" t="s">
        <v>502</v>
      </c>
      <c r="F36" s="30" t="s">
        <v>548</v>
      </c>
      <c r="G36" s="13">
        <v>2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2</v>
      </c>
      <c r="N36" s="13">
        <v>2</v>
      </c>
      <c r="O36" s="13">
        <v>0</v>
      </c>
      <c r="P36" s="13">
        <v>1</v>
      </c>
      <c r="Q36" s="13">
        <v>0</v>
      </c>
      <c r="R36" s="13">
        <v>1</v>
      </c>
      <c r="S36" s="13">
        <v>0</v>
      </c>
      <c r="T36" s="13">
        <v>0</v>
      </c>
      <c r="U36" s="13">
        <v>0</v>
      </c>
      <c r="V36" s="13">
        <v>1.5</v>
      </c>
      <c r="W36" s="14">
        <f t="shared" si="2"/>
        <v>10.5</v>
      </c>
      <c r="X36" s="5">
        <f t="shared" si="1"/>
        <v>0.375</v>
      </c>
      <c r="Y36" s="15"/>
    </row>
    <row r="37" spans="1:25" x14ac:dyDescent="0.35">
      <c r="A37" s="14">
        <v>20</v>
      </c>
      <c r="B37" s="30" t="s">
        <v>549</v>
      </c>
      <c r="C37" s="30" t="s">
        <v>74</v>
      </c>
      <c r="D37" s="30" t="s">
        <v>31</v>
      </c>
      <c r="E37" s="30" t="s">
        <v>502</v>
      </c>
      <c r="F37" s="30" t="s">
        <v>550</v>
      </c>
      <c r="G37" s="13">
        <v>1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0.5</v>
      </c>
      <c r="N37" s="13">
        <v>3</v>
      </c>
      <c r="O37" s="13">
        <v>0</v>
      </c>
      <c r="P37" s="13">
        <v>0</v>
      </c>
      <c r="Q37" s="13">
        <v>1</v>
      </c>
      <c r="R37" s="13">
        <v>1</v>
      </c>
      <c r="S37" s="13">
        <v>1</v>
      </c>
      <c r="T37" s="13">
        <v>0</v>
      </c>
      <c r="U37" s="13">
        <v>0</v>
      </c>
      <c r="V37" s="13">
        <v>2</v>
      </c>
      <c r="W37" s="14">
        <f t="shared" si="2"/>
        <v>10.5</v>
      </c>
      <c r="X37" s="5">
        <f t="shared" si="1"/>
        <v>0.375</v>
      </c>
      <c r="Y37" s="15"/>
    </row>
    <row r="38" spans="1:25" x14ac:dyDescent="0.35">
      <c r="A38" s="14">
        <v>21</v>
      </c>
      <c r="B38" s="30" t="s">
        <v>551</v>
      </c>
      <c r="C38" s="30" t="s">
        <v>88</v>
      </c>
      <c r="D38" s="30" t="s">
        <v>63</v>
      </c>
      <c r="E38" s="30" t="s">
        <v>502</v>
      </c>
      <c r="F38" s="30" t="s">
        <v>552</v>
      </c>
      <c r="G38" s="13">
        <v>0</v>
      </c>
      <c r="H38" s="13">
        <v>1</v>
      </c>
      <c r="I38" s="13">
        <v>1</v>
      </c>
      <c r="J38" s="13">
        <v>0</v>
      </c>
      <c r="K38" s="13">
        <v>1</v>
      </c>
      <c r="L38" s="13">
        <v>0</v>
      </c>
      <c r="M38" s="13">
        <v>2.5</v>
      </c>
      <c r="N38" s="13">
        <v>2</v>
      </c>
      <c r="O38" s="13">
        <v>2</v>
      </c>
      <c r="P38" s="13">
        <v>0</v>
      </c>
      <c r="Q38" s="13">
        <v>0</v>
      </c>
      <c r="R38" s="13">
        <v>0</v>
      </c>
      <c r="S38" s="13">
        <v>0</v>
      </c>
      <c r="T38" s="13">
        <v>1</v>
      </c>
      <c r="U38" s="13">
        <v>0</v>
      </c>
      <c r="V38" s="13">
        <v>0</v>
      </c>
      <c r="W38" s="14">
        <f t="shared" si="2"/>
        <v>10.5</v>
      </c>
      <c r="X38" s="5">
        <f t="shared" si="1"/>
        <v>0.375</v>
      </c>
      <c r="Y38" s="15"/>
    </row>
    <row r="39" spans="1:25" x14ac:dyDescent="0.35">
      <c r="A39" s="14">
        <v>22</v>
      </c>
      <c r="B39" s="30" t="s">
        <v>553</v>
      </c>
      <c r="C39" s="30" t="s">
        <v>86</v>
      </c>
      <c r="D39" s="30" t="s">
        <v>554</v>
      </c>
      <c r="E39" s="30" t="s">
        <v>528</v>
      </c>
      <c r="F39" s="30" t="s">
        <v>555</v>
      </c>
      <c r="G39" s="13">
        <v>1</v>
      </c>
      <c r="H39" s="13">
        <v>0</v>
      </c>
      <c r="I39" s="13">
        <v>0</v>
      </c>
      <c r="J39" s="13">
        <v>1</v>
      </c>
      <c r="K39" s="13">
        <v>0</v>
      </c>
      <c r="L39" s="13">
        <v>1</v>
      </c>
      <c r="M39" s="13">
        <v>1</v>
      </c>
      <c r="N39" s="13">
        <v>2</v>
      </c>
      <c r="O39" s="13">
        <v>0</v>
      </c>
      <c r="P39" s="13">
        <v>1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2.5</v>
      </c>
      <c r="W39" s="14">
        <f t="shared" si="2"/>
        <v>10.5</v>
      </c>
      <c r="X39" s="5">
        <f t="shared" si="1"/>
        <v>0.375</v>
      </c>
      <c r="Y39" s="15"/>
    </row>
    <row r="40" spans="1:25" x14ac:dyDescent="0.35">
      <c r="A40" s="14">
        <v>23</v>
      </c>
      <c r="B40" s="30" t="s">
        <v>556</v>
      </c>
      <c r="C40" s="30" t="s">
        <v>25</v>
      </c>
      <c r="D40" s="30" t="s">
        <v>62</v>
      </c>
      <c r="E40" s="30" t="s">
        <v>508</v>
      </c>
      <c r="F40" s="30" t="s">
        <v>557</v>
      </c>
      <c r="G40" s="13">
        <v>0</v>
      </c>
      <c r="H40" s="13">
        <v>2</v>
      </c>
      <c r="I40" s="13">
        <v>0</v>
      </c>
      <c r="J40" s="13">
        <v>0</v>
      </c>
      <c r="K40" s="13">
        <v>0</v>
      </c>
      <c r="L40" s="13">
        <v>0</v>
      </c>
      <c r="M40" s="13">
        <v>0.5</v>
      </c>
      <c r="N40" s="13">
        <v>2.5</v>
      </c>
      <c r="O40" s="13">
        <v>0</v>
      </c>
      <c r="P40" s="13">
        <v>1</v>
      </c>
      <c r="Q40" s="13">
        <v>0</v>
      </c>
      <c r="R40" s="13">
        <v>0</v>
      </c>
      <c r="S40" s="13">
        <v>1</v>
      </c>
      <c r="T40" s="13">
        <v>1</v>
      </c>
      <c r="U40" s="13">
        <v>0</v>
      </c>
      <c r="V40" s="13">
        <v>2</v>
      </c>
      <c r="W40" s="14">
        <f t="shared" si="2"/>
        <v>10</v>
      </c>
      <c r="X40" s="5">
        <f t="shared" si="1"/>
        <v>0.35714285714285715</v>
      </c>
      <c r="Y40" s="15"/>
    </row>
    <row r="41" spans="1:25" x14ac:dyDescent="0.35">
      <c r="A41" s="14">
        <v>24</v>
      </c>
      <c r="B41" s="30" t="s">
        <v>558</v>
      </c>
      <c r="C41" s="30" t="s">
        <v>80</v>
      </c>
      <c r="D41" s="30" t="s">
        <v>56</v>
      </c>
      <c r="E41" s="30" t="s">
        <v>508</v>
      </c>
      <c r="F41" s="30" t="s">
        <v>559</v>
      </c>
      <c r="G41" s="13">
        <v>0</v>
      </c>
      <c r="H41" s="13">
        <v>1</v>
      </c>
      <c r="I41" s="13">
        <v>1</v>
      </c>
      <c r="J41" s="13">
        <v>0</v>
      </c>
      <c r="K41" s="13">
        <v>0</v>
      </c>
      <c r="L41" s="13">
        <v>0</v>
      </c>
      <c r="M41" s="13">
        <v>1.5</v>
      </c>
      <c r="N41" s="13">
        <v>2.5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1</v>
      </c>
      <c r="U41" s="13">
        <v>1</v>
      </c>
      <c r="V41" s="13">
        <v>2</v>
      </c>
      <c r="W41" s="14">
        <f t="shared" si="2"/>
        <v>10</v>
      </c>
      <c r="X41" s="5">
        <f t="shared" si="1"/>
        <v>0.35714285714285715</v>
      </c>
      <c r="Y41" s="15"/>
    </row>
    <row r="42" spans="1:25" x14ac:dyDescent="0.35">
      <c r="A42" s="14">
        <v>25</v>
      </c>
      <c r="B42" s="30" t="s">
        <v>560</v>
      </c>
      <c r="C42" s="30" t="s">
        <v>407</v>
      </c>
      <c r="D42" s="30" t="s">
        <v>94</v>
      </c>
      <c r="E42" s="30" t="s">
        <v>502</v>
      </c>
      <c r="F42" s="30" t="s">
        <v>561</v>
      </c>
      <c r="G42" s="13">
        <v>0</v>
      </c>
      <c r="H42" s="13">
        <v>1</v>
      </c>
      <c r="I42" s="13">
        <v>0</v>
      </c>
      <c r="J42" s="13">
        <v>1</v>
      </c>
      <c r="K42" s="13">
        <v>0</v>
      </c>
      <c r="L42" s="13">
        <v>0</v>
      </c>
      <c r="M42" s="13">
        <v>1.5</v>
      </c>
      <c r="N42" s="13">
        <v>1.5</v>
      </c>
      <c r="O42" s="13">
        <v>0</v>
      </c>
      <c r="P42" s="13">
        <v>0</v>
      </c>
      <c r="Q42" s="13">
        <v>0</v>
      </c>
      <c r="R42" s="13">
        <v>1</v>
      </c>
      <c r="S42" s="13">
        <v>0</v>
      </c>
      <c r="T42" s="13">
        <v>0</v>
      </c>
      <c r="U42" s="13">
        <v>1</v>
      </c>
      <c r="V42" s="13">
        <v>3</v>
      </c>
      <c r="W42" s="14">
        <f t="shared" si="2"/>
        <v>10</v>
      </c>
      <c r="X42" s="5">
        <f t="shared" si="1"/>
        <v>0.35714285714285715</v>
      </c>
      <c r="Y42" s="15"/>
    </row>
    <row r="43" spans="1:25" x14ac:dyDescent="0.35">
      <c r="A43" s="14">
        <v>26</v>
      </c>
      <c r="B43" s="30" t="s">
        <v>562</v>
      </c>
      <c r="C43" s="30" t="s">
        <v>49</v>
      </c>
      <c r="D43" s="30" t="s">
        <v>36</v>
      </c>
      <c r="E43" s="30" t="s">
        <v>502</v>
      </c>
      <c r="F43" s="30" t="s">
        <v>563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2</v>
      </c>
      <c r="N43" s="13">
        <v>2.5</v>
      </c>
      <c r="O43" s="13">
        <v>0</v>
      </c>
      <c r="P43" s="13">
        <v>0</v>
      </c>
      <c r="Q43" s="13">
        <v>1</v>
      </c>
      <c r="R43" s="13">
        <v>0</v>
      </c>
      <c r="S43" s="13">
        <v>1</v>
      </c>
      <c r="T43" s="13">
        <v>0</v>
      </c>
      <c r="U43" s="13">
        <v>0</v>
      </c>
      <c r="V43" s="13">
        <v>1.5</v>
      </c>
      <c r="W43" s="14">
        <f t="shared" si="2"/>
        <v>10</v>
      </c>
      <c r="X43" s="5">
        <f t="shared" si="1"/>
        <v>0.35714285714285715</v>
      </c>
      <c r="Y43" s="15"/>
    </row>
    <row r="44" spans="1:25" x14ac:dyDescent="0.35">
      <c r="A44" s="14">
        <v>27</v>
      </c>
      <c r="B44" s="30" t="s">
        <v>193</v>
      </c>
      <c r="C44" s="30" t="s">
        <v>68</v>
      </c>
      <c r="D44" s="30" t="s">
        <v>31</v>
      </c>
      <c r="E44" s="30" t="s">
        <v>528</v>
      </c>
      <c r="F44" s="30" t="s">
        <v>564</v>
      </c>
      <c r="G44" s="13">
        <v>1</v>
      </c>
      <c r="H44" s="13">
        <v>0</v>
      </c>
      <c r="I44" s="13">
        <v>1</v>
      </c>
      <c r="J44" s="13">
        <v>0</v>
      </c>
      <c r="K44" s="13">
        <v>0</v>
      </c>
      <c r="L44" s="13">
        <v>0</v>
      </c>
      <c r="M44" s="13">
        <v>2.5</v>
      </c>
      <c r="N44" s="13">
        <v>2.5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3</v>
      </c>
      <c r="W44" s="14">
        <f t="shared" si="2"/>
        <v>10</v>
      </c>
      <c r="X44" s="5">
        <f t="shared" si="1"/>
        <v>0.35714285714285715</v>
      </c>
      <c r="Y44" s="15"/>
    </row>
    <row r="45" spans="1:25" x14ac:dyDescent="0.35">
      <c r="A45" s="14">
        <v>28</v>
      </c>
      <c r="B45" s="30" t="s">
        <v>565</v>
      </c>
      <c r="C45" s="30" t="s">
        <v>74</v>
      </c>
      <c r="D45" s="30" t="s">
        <v>411</v>
      </c>
      <c r="E45" s="30" t="s">
        <v>528</v>
      </c>
      <c r="F45" s="30" t="s">
        <v>566</v>
      </c>
      <c r="G45" s="13">
        <v>0</v>
      </c>
      <c r="H45" s="13">
        <v>1</v>
      </c>
      <c r="I45" s="13">
        <v>1</v>
      </c>
      <c r="J45" s="13">
        <v>0</v>
      </c>
      <c r="K45" s="13">
        <v>0</v>
      </c>
      <c r="L45" s="13">
        <v>0</v>
      </c>
      <c r="M45" s="13">
        <v>2</v>
      </c>
      <c r="N45" s="13">
        <v>3</v>
      </c>
      <c r="O45" s="13">
        <v>0</v>
      </c>
      <c r="P45" s="13">
        <v>1</v>
      </c>
      <c r="Q45" s="13">
        <v>0</v>
      </c>
      <c r="R45" s="13">
        <v>0</v>
      </c>
      <c r="S45" s="13">
        <v>1</v>
      </c>
      <c r="T45" s="13">
        <v>0</v>
      </c>
      <c r="U45" s="13">
        <v>0</v>
      </c>
      <c r="V45" s="13">
        <v>1</v>
      </c>
      <c r="W45" s="14">
        <f t="shared" si="2"/>
        <v>10</v>
      </c>
      <c r="X45" s="5">
        <f t="shared" si="1"/>
        <v>0.35714285714285715</v>
      </c>
      <c r="Y45" s="15"/>
    </row>
    <row r="46" spans="1:25" x14ac:dyDescent="0.35">
      <c r="A46" s="14">
        <v>29</v>
      </c>
      <c r="B46" s="30" t="s">
        <v>567</v>
      </c>
      <c r="C46" s="30" t="s">
        <v>123</v>
      </c>
      <c r="D46" s="30" t="s">
        <v>429</v>
      </c>
      <c r="E46" s="30" t="s">
        <v>506</v>
      </c>
      <c r="F46" s="30" t="s">
        <v>568</v>
      </c>
      <c r="G46" s="13">
        <v>1</v>
      </c>
      <c r="H46" s="13">
        <v>1</v>
      </c>
      <c r="I46" s="13">
        <v>0</v>
      </c>
      <c r="J46" s="13">
        <v>0</v>
      </c>
      <c r="K46" s="13">
        <v>1</v>
      </c>
      <c r="L46" s="13">
        <v>0</v>
      </c>
      <c r="M46" s="13">
        <v>2.5</v>
      </c>
      <c r="N46" s="13">
        <v>2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2</v>
      </c>
      <c r="W46" s="14">
        <f t="shared" si="2"/>
        <v>9.5</v>
      </c>
      <c r="X46" s="5">
        <f t="shared" si="1"/>
        <v>0.3392857142857143</v>
      </c>
      <c r="Y46" s="15"/>
    </row>
    <row r="47" spans="1:25" x14ac:dyDescent="0.35">
      <c r="A47" s="14">
        <v>30</v>
      </c>
      <c r="B47" s="30" t="s">
        <v>569</v>
      </c>
      <c r="C47" s="30" t="s">
        <v>134</v>
      </c>
      <c r="D47" s="30" t="s">
        <v>38</v>
      </c>
      <c r="E47" s="30" t="s">
        <v>508</v>
      </c>
      <c r="F47" s="30" t="s">
        <v>570</v>
      </c>
      <c r="G47" s="13">
        <v>1</v>
      </c>
      <c r="H47" s="13">
        <v>0</v>
      </c>
      <c r="I47" s="13">
        <v>0</v>
      </c>
      <c r="J47" s="13">
        <v>1</v>
      </c>
      <c r="K47" s="13">
        <v>0</v>
      </c>
      <c r="L47" s="13">
        <v>0</v>
      </c>
      <c r="M47" s="13">
        <v>0.5</v>
      </c>
      <c r="N47" s="13">
        <v>2</v>
      </c>
      <c r="O47" s="13">
        <v>0</v>
      </c>
      <c r="P47" s="13">
        <v>1</v>
      </c>
      <c r="Q47" s="13">
        <v>1</v>
      </c>
      <c r="R47" s="13">
        <v>0</v>
      </c>
      <c r="S47" s="13">
        <v>0</v>
      </c>
      <c r="T47" s="13">
        <v>0</v>
      </c>
      <c r="U47" s="13">
        <v>0</v>
      </c>
      <c r="V47" s="13">
        <v>3</v>
      </c>
      <c r="W47" s="14">
        <f t="shared" si="2"/>
        <v>9.5</v>
      </c>
      <c r="X47" s="5">
        <f t="shared" si="1"/>
        <v>0.3392857142857143</v>
      </c>
      <c r="Y47" s="15"/>
    </row>
    <row r="48" spans="1:25" x14ac:dyDescent="0.35">
      <c r="A48" s="14">
        <v>31</v>
      </c>
      <c r="B48" s="30" t="s">
        <v>571</v>
      </c>
      <c r="C48" s="30" t="s">
        <v>80</v>
      </c>
      <c r="D48" s="30" t="s">
        <v>572</v>
      </c>
      <c r="E48" s="30" t="s">
        <v>508</v>
      </c>
      <c r="F48" s="30" t="s">
        <v>573</v>
      </c>
      <c r="G48" s="13">
        <v>1</v>
      </c>
      <c r="H48" s="13">
        <v>0</v>
      </c>
      <c r="I48" s="13">
        <v>0</v>
      </c>
      <c r="J48" s="13">
        <v>1</v>
      </c>
      <c r="K48" s="13">
        <v>1</v>
      </c>
      <c r="L48" s="13">
        <v>0</v>
      </c>
      <c r="M48" s="13">
        <v>3</v>
      </c>
      <c r="N48" s="13">
        <v>1</v>
      </c>
      <c r="O48" s="13">
        <v>0</v>
      </c>
      <c r="P48" s="13">
        <v>1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1.5</v>
      </c>
      <c r="W48" s="14">
        <v>9.5</v>
      </c>
      <c r="X48" s="5">
        <f t="shared" si="1"/>
        <v>0.3392857142857143</v>
      </c>
      <c r="Y48" s="15"/>
    </row>
    <row r="49" spans="1:25" x14ac:dyDescent="0.35">
      <c r="A49" s="14">
        <v>32</v>
      </c>
      <c r="B49" s="30" t="s">
        <v>574</v>
      </c>
      <c r="C49" s="30" t="s">
        <v>410</v>
      </c>
      <c r="D49" s="30" t="s">
        <v>31</v>
      </c>
      <c r="E49" s="30" t="s">
        <v>502</v>
      </c>
      <c r="F49" s="30" t="s">
        <v>575</v>
      </c>
      <c r="G49" s="13">
        <v>0</v>
      </c>
      <c r="H49" s="13">
        <v>2</v>
      </c>
      <c r="I49" s="13">
        <v>0</v>
      </c>
      <c r="J49" s="13">
        <v>1</v>
      </c>
      <c r="K49" s="13">
        <v>0</v>
      </c>
      <c r="L49" s="13">
        <v>0</v>
      </c>
      <c r="M49" s="13">
        <v>2</v>
      </c>
      <c r="N49" s="13">
        <v>2.5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2</v>
      </c>
      <c r="W49" s="14">
        <f t="shared" ref="W49:W58" si="3">SUM(G49:V49)</f>
        <v>9.5</v>
      </c>
      <c r="X49" s="5">
        <f t="shared" si="1"/>
        <v>0.3392857142857143</v>
      </c>
      <c r="Y49" s="15"/>
    </row>
    <row r="50" spans="1:25" x14ac:dyDescent="0.35">
      <c r="A50" s="14">
        <v>33</v>
      </c>
      <c r="B50" s="30" t="s">
        <v>576</v>
      </c>
      <c r="C50" s="30" t="s">
        <v>577</v>
      </c>
      <c r="D50" s="30" t="s">
        <v>62</v>
      </c>
      <c r="E50" s="30" t="s">
        <v>528</v>
      </c>
      <c r="F50" s="30" t="s">
        <v>578</v>
      </c>
      <c r="G50" s="13">
        <v>1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3</v>
      </c>
      <c r="N50" s="13">
        <v>3</v>
      </c>
      <c r="O50" s="13">
        <v>0</v>
      </c>
      <c r="P50" s="13">
        <v>0</v>
      </c>
      <c r="Q50" s="13">
        <v>1</v>
      </c>
      <c r="R50" s="13">
        <v>0</v>
      </c>
      <c r="S50" s="13">
        <v>0</v>
      </c>
      <c r="T50" s="13">
        <v>0</v>
      </c>
      <c r="U50" s="13">
        <v>0</v>
      </c>
      <c r="V50" s="13">
        <v>1.5</v>
      </c>
      <c r="W50" s="14">
        <f t="shared" si="3"/>
        <v>9.5</v>
      </c>
      <c r="X50" s="5">
        <f t="shared" si="1"/>
        <v>0.3392857142857143</v>
      </c>
      <c r="Y50" s="15"/>
    </row>
    <row r="51" spans="1:25" x14ac:dyDescent="0.35">
      <c r="A51" s="14">
        <v>34</v>
      </c>
      <c r="B51" s="30" t="s">
        <v>579</v>
      </c>
      <c r="C51" s="30" t="s">
        <v>410</v>
      </c>
      <c r="D51" s="30" t="s">
        <v>36</v>
      </c>
      <c r="E51" s="30" t="s">
        <v>506</v>
      </c>
      <c r="F51" s="30" t="s">
        <v>580</v>
      </c>
      <c r="G51" s="13">
        <v>1</v>
      </c>
      <c r="H51" s="13">
        <v>1</v>
      </c>
      <c r="I51" s="13">
        <v>0</v>
      </c>
      <c r="J51" s="13">
        <v>1</v>
      </c>
      <c r="K51" s="13">
        <v>1</v>
      </c>
      <c r="L51" s="13">
        <v>0</v>
      </c>
      <c r="M51" s="13">
        <v>1.5</v>
      </c>
      <c r="N51" s="13">
        <v>1.5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2</v>
      </c>
      <c r="W51" s="14">
        <f t="shared" si="3"/>
        <v>9</v>
      </c>
      <c r="X51" s="5">
        <f t="shared" si="1"/>
        <v>0.32142857142857145</v>
      </c>
      <c r="Y51" s="15"/>
    </row>
    <row r="52" spans="1:25" x14ac:dyDescent="0.35">
      <c r="A52" s="14">
        <v>35</v>
      </c>
      <c r="B52" s="30" t="s">
        <v>373</v>
      </c>
      <c r="C52" s="30" t="s">
        <v>50</v>
      </c>
      <c r="D52" s="30" t="s">
        <v>58</v>
      </c>
      <c r="E52" s="30" t="s">
        <v>508</v>
      </c>
      <c r="F52" s="30" t="s">
        <v>581</v>
      </c>
      <c r="G52" s="13">
        <v>0</v>
      </c>
      <c r="H52" s="13">
        <v>1</v>
      </c>
      <c r="I52" s="13">
        <v>0</v>
      </c>
      <c r="J52" s="13">
        <v>1</v>
      </c>
      <c r="K52" s="13">
        <v>1</v>
      </c>
      <c r="L52" s="13">
        <v>0</v>
      </c>
      <c r="M52" s="13">
        <v>1.5</v>
      </c>
      <c r="N52" s="13">
        <v>2.5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2</v>
      </c>
      <c r="W52" s="14">
        <f t="shared" si="3"/>
        <v>9</v>
      </c>
      <c r="X52" s="5">
        <f t="shared" si="1"/>
        <v>0.32142857142857145</v>
      </c>
      <c r="Y52" s="15"/>
    </row>
    <row r="53" spans="1:25" x14ac:dyDescent="0.35">
      <c r="A53" s="14">
        <v>36</v>
      </c>
      <c r="B53" s="30" t="s">
        <v>582</v>
      </c>
      <c r="C53" s="30" t="s">
        <v>71</v>
      </c>
      <c r="D53" s="30" t="s">
        <v>23</v>
      </c>
      <c r="E53" s="30" t="s">
        <v>502</v>
      </c>
      <c r="F53" s="30" t="s">
        <v>583</v>
      </c>
      <c r="G53" s="13">
        <v>1</v>
      </c>
      <c r="H53" s="13">
        <v>0</v>
      </c>
      <c r="I53" s="13">
        <v>1</v>
      </c>
      <c r="J53" s="13">
        <v>0</v>
      </c>
      <c r="K53" s="13">
        <v>0</v>
      </c>
      <c r="L53" s="13">
        <v>1</v>
      </c>
      <c r="M53" s="13">
        <v>0.5</v>
      </c>
      <c r="N53" s="13">
        <v>2</v>
      </c>
      <c r="O53" s="13">
        <v>0</v>
      </c>
      <c r="P53" s="13">
        <v>1</v>
      </c>
      <c r="Q53" s="13">
        <v>0</v>
      </c>
      <c r="R53" s="13">
        <v>0</v>
      </c>
      <c r="S53" s="13">
        <v>0</v>
      </c>
      <c r="T53" s="13">
        <v>1</v>
      </c>
      <c r="U53" s="13">
        <v>1</v>
      </c>
      <c r="V53" s="13">
        <v>0</v>
      </c>
      <c r="W53" s="14">
        <f t="shared" si="3"/>
        <v>8.5</v>
      </c>
      <c r="X53" s="5">
        <f t="shared" si="1"/>
        <v>0.30357142857142855</v>
      </c>
      <c r="Y53" s="15"/>
    </row>
    <row r="54" spans="1:25" x14ac:dyDescent="0.35">
      <c r="A54" s="14">
        <v>37</v>
      </c>
      <c r="B54" s="30" t="s">
        <v>584</v>
      </c>
      <c r="C54" s="30" t="s">
        <v>59</v>
      </c>
      <c r="D54" s="30" t="s">
        <v>585</v>
      </c>
      <c r="E54" s="30" t="s">
        <v>506</v>
      </c>
      <c r="F54" s="30" t="s">
        <v>586</v>
      </c>
      <c r="G54" s="13">
        <v>1</v>
      </c>
      <c r="H54" s="13">
        <v>1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2.5</v>
      </c>
      <c r="O54" s="13">
        <v>0</v>
      </c>
      <c r="P54" s="13">
        <v>1</v>
      </c>
      <c r="Q54" s="13">
        <v>0</v>
      </c>
      <c r="R54" s="13">
        <v>0</v>
      </c>
      <c r="S54" s="13">
        <v>0</v>
      </c>
      <c r="T54" s="13">
        <v>0</v>
      </c>
      <c r="U54" s="13">
        <v>1</v>
      </c>
      <c r="V54" s="13">
        <v>2</v>
      </c>
      <c r="W54" s="14">
        <f t="shared" si="3"/>
        <v>9.5</v>
      </c>
      <c r="X54" s="5">
        <f t="shared" si="1"/>
        <v>0.3392857142857143</v>
      </c>
      <c r="Y54" s="15"/>
    </row>
    <row r="55" spans="1:25" x14ac:dyDescent="0.35">
      <c r="A55" s="14">
        <v>38</v>
      </c>
      <c r="B55" s="30" t="s">
        <v>587</v>
      </c>
      <c r="C55" s="30" t="s">
        <v>60</v>
      </c>
      <c r="D55" s="30" t="s">
        <v>56</v>
      </c>
      <c r="E55" s="30" t="s">
        <v>506</v>
      </c>
      <c r="F55" s="30" t="s">
        <v>588</v>
      </c>
      <c r="G55" s="13">
        <v>1</v>
      </c>
      <c r="H55" s="13">
        <v>0</v>
      </c>
      <c r="I55" s="13">
        <v>1</v>
      </c>
      <c r="J55" s="13">
        <v>1</v>
      </c>
      <c r="K55" s="13">
        <v>0</v>
      </c>
      <c r="L55" s="13">
        <v>0</v>
      </c>
      <c r="M55" s="13">
        <v>0</v>
      </c>
      <c r="N55" s="13">
        <v>2</v>
      </c>
      <c r="O55" s="13">
        <v>0</v>
      </c>
      <c r="P55" s="13">
        <v>1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1.5</v>
      </c>
      <c r="W55" s="14">
        <f t="shared" si="3"/>
        <v>8.5</v>
      </c>
      <c r="X55" s="5">
        <f t="shared" si="1"/>
        <v>0.30357142857142855</v>
      </c>
      <c r="Y55" s="15"/>
    </row>
    <row r="56" spans="1:25" x14ac:dyDescent="0.35">
      <c r="A56" s="14">
        <v>39</v>
      </c>
      <c r="B56" s="30" t="s">
        <v>46</v>
      </c>
      <c r="C56" s="30" t="s">
        <v>34</v>
      </c>
      <c r="D56" s="30" t="s">
        <v>33</v>
      </c>
      <c r="E56" s="30" t="s">
        <v>589</v>
      </c>
      <c r="F56" s="30" t="s">
        <v>590</v>
      </c>
      <c r="G56" s="13">
        <v>1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0.5</v>
      </c>
      <c r="N56" s="13">
        <v>0</v>
      </c>
      <c r="O56" s="13">
        <v>1</v>
      </c>
      <c r="P56" s="13">
        <v>0</v>
      </c>
      <c r="Q56" s="13">
        <v>1</v>
      </c>
      <c r="R56" s="13">
        <v>1</v>
      </c>
      <c r="S56" s="13">
        <v>0</v>
      </c>
      <c r="T56" s="13">
        <v>0</v>
      </c>
      <c r="U56" s="13">
        <v>0</v>
      </c>
      <c r="V56" s="13">
        <v>2</v>
      </c>
      <c r="W56" s="14">
        <f t="shared" si="3"/>
        <v>8.5</v>
      </c>
      <c r="X56" s="5">
        <f t="shared" si="1"/>
        <v>0.30357142857142855</v>
      </c>
      <c r="Y56" s="15"/>
    </row>
    <row r="57" spans="1:25" x14ac:dyDescent="0.35">
      <c r="A57" s="14">
        <v>40</v>
      </c>
      <c r="B57" s="30" t="s">
        <v>591</v>
      </c>
      <c r="C57" s="30" t="s">
        <v>57</v>
      </c>
      <c r="D57" s="30" t="s">
        <v>592</v>
      </c>
      <c r="E57" s="30" t="s">
        <v>528</v>
      </c>
      <c r="F57" s="30" t="s">
        <v>566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1.5</v>
      </c>
      <c r="N57" s="13">
        <v>2.5</v>
      </c>
      <c r="O57" s="13">
        <v>0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2</v>
      </c>
      <c r="W57" s="14">
        <f t="shared" si="3"/>
        <v>8</v>
      </c>
      <c r="X57" s="5">
        <f t="shared" si="1"/>
        <v>0.2857142857142857</v>
      </c>
      <c r="Y57" s="15"/>
    </row>
    <row r="58" spans="1:25" x14ac:dyDescent="0.35">
      <c r="A58" s="14">
        <v>41</v>
      </c>
      <c r="B58" s="30" t="s">
        <v>119</v>
      </c>
      <c r="C58" s="30" t="s">
        <v>59</v>
      </c>
      <c r="D58" s="30" t="s">
        <v>28</v>
      </c>
      <c r="E58" s="30" t="s">
        <v>508</v>
      </c>
      <c r="F58" s="30" t="s">
        <v>593</v>
      </c>
      <c r="G58" s="13">
        <v>1</v>
      </c>
      <c r="H58" s="13">
        <v>1</v>
      </c>
      <c r="I58" s="13">
        <v>0</v>
      </c>
      <c r="J58" s="13">
        <v>0</v>
      </c>
      <c r="K58" s="13">
        <v>1</v>
      </c>
      <c r="L58" s="13">
        <v>0</v>
      </c>
      <c r="M58" s="13">
        <v>2.5</v>
      </c>
      <c r="N58" s="13">
        <v>1.5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1</v>
      </c>
      <c r="W58" s="14">
        <f t="shared" si="3"/>
        <v>8</v>
      </c>
      <c r="X58" s="5">
        <f t="shared" si="1"/>
        <v>0.2857142857142857</v>
      </c>
      <c r="Y58" s="15"/>
    </row>
    <row r="59" spans="1:25" x14ac:dyDescent="0.35">
      <c r="A59" s="14">
        <v>42</v>
      </c>
      <c r="B59" s="30" t="s">
        <v>594</v>
      </c>
      <c r="C59" s="30" t="s">
        <v>80</v>
      </c>
      <c r="D59" s="30" t="s">
        <v>595</v>
      </c>
      <c r="E59" s="30" t="s">
        <v>502</v>
      </c>
      <c r="F59" s="30" t="s">
        <v>596</v>
      </c>
      <c r="G59" s="13">
        <v>0</v>
      </c>
      <c r="H59" s="13">
        <v>1</v>
      </c>
      <c r="I59" s="13">
        <v>0</v>
      </c>
      <c r="J59" s="13">
        <v>0</v>
      </c>
      <c r="K59" s="13">
        <v>1</v>
      </c>
      <c r="L59" s="13">
        <v>0</v>
      </c>
      <c r="M59" s="13">
        <v>0.5</v>
      </c>
      <c r="N59" s="13">
        <v>2.5</v>
      </c>
      <c r="O59" s="13">
        <v>1</v>
      </c>
      <c r="P59" s="13">
        <v>0</v>
      </c>
      <c r="Q59" s="13">
        <v>0</v>
      </c>
      <c r="R59" s="13">
        <v>1</v>
      </c>
      <c r="S59" s="13">
        <v>0</v>
      </c>
      <c r="T59" s="13">
        <v>0</v>
      </c>
      <c r="U59" s="13">
        <v>0</v>
      </c>
      <c r="V59" s="13">
        <v>1</v>
      </c>
      <c r="W59" s="14">
        <v>8</v>
      </c>
      <c r="X59" s="5">
        <f t="shared" si="1"/>
        <v>0.2857142857142857</v>
      </c>
      <c r="Y59" s="15"/>
    </row>
    <row r="60" spans="1:25" x14ac:dyDescent="0.35">
      <c r="A60" s="14">
        <v>43</v>
      </c>
      <c r="B60" s="30" t="s">
        <v>597</v>
      </c>
      <c r="C60" s="30" t="s">
        <v>89</v>
      </c>
      <c r="D60" s="30" t="s">
        <v>23</v>
      </c>
      <c r="E60" s="30" t="s">
        <v>589</v>
      </c>
      <c r="F60" s="30" t="s">
        <v>598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2.5</v>
      </c>
      <c r="N60" s="13">
        <v>2.5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2</v>
      </c>
      <c r="W60" s="14">
        <v>8</v>
      </c>
      <c r="X60" s="5">
        <f t="shared" si="1"/>
        <v>0.2857142857142857</v>
      </c>
      <c r="Y60" s="15"/>
    </row>
    <row r="61" spans="1:25" x14ac:dyDescent="0.35">
      <c r="A61" s="14">
        <v>44</v>
      </c>
      <c r="B61" s="30" t="s">
        <v>599</v>
      </c>
      <c r="C61" s="30" t="s">
        <v>60</v>
      </c>
      <c r="D61" s="30" t="s">
        <v>36</v>
      </c>
      <c r="E61" s="30" t="s">
        <v>508</v>
      </c>
      <c r="F61" s="30" t="s">
        <v>600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1.5</v>
      </c>
      <c r="N61" s="13">
        <v>2</v>
      </c>
      <c r="O61" s="13">
        <v>0</v>
      </c>
      <c r="P61" s="13">
        <v>1</v>
      </c>
      <c r="Q61" s="13">
        <v>0</v>
      </c>
      <c r="R61" s="13">
        <v>0</v>
      </c>
      <c r="S61" s="13">
        <v>0</v>
      </c>
      <c r="T61" s="13">
        <v>1</v>
      </c>
      <c r="U61" s="13">
        <v>0</v>
      </c>
      <c r="V61" s="13">
        <v>1</v>
      </c>
      <c r="W61" s="14">
        <f>SUM(G61:V61)</f>
        <v>7.5</v>
      </c>
      <c r="X61" s="5">
        <f t="shared" si="1"/>
        <v>0.26785714285714285</v>
      </c>
      <c r="Y61" s="15"/>
    </row>
    <row r="62" spans="1:25" x14ac:dyDescent="0.35">
      <c r="A62" s="14">
        <v>45</v>
      </c>
      <c r="B62" s="30" t="s">
        <v>601</v>
      </c>
      <c r="C62" s="30" t="s">
        <v>71</v>
      </c>
      <c r="D62" s="30" t="s">
        <v>429</v>
      </c>
      <c r="E62" s="30" t="s">
        <v>508</v>
      </c>
      <c r="F62" s="30" t="s">
        <v>602</v>
      </c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0.5</v>
      </c>
      <c r="N62" s="13">
        <v>1</v>
      </c>
      <c r="O62" s="13">
        <v>0</v>
      </c>
      <c r="P62" s="13">
        <v>1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3</v>
      </c>
      <c r="W62" s="14">
        <f>SUM(G62:V62)</f>
        <v>7.5</v>
      </c>
      <c r="X62" s="5">
        <f t="shared" si="1"/>
        <v>0.26785714285714285</v>
      </c>
      <c r="Y62" s="15"/>
    </row>
    <row r="63" spans="1:25" x14ac:dyDescent="0.35">
      <c r="A63" s="14">
        <v>46</v>
      </c>
      <c r="B63" s="30" t="s">
        <v>603</v>
      </c>
      <c r="C63" s="30" t="s">
        <v>68</v>
      </c>
      <c r="D63" s="30" t="s">
        <v>40</v>
      </c>
      <c r="E63" s="30" t="s">
        <v>502</v>
      </c>
      <c r="F63" s="30" t="s">
        <v>604</v>
      </c>
      <c r="G63" s="13">
        <v>1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2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2</v>
      </c>
      <c r="W63" s="14">
        <f>SUM(G63:V63)</f>
        <v>7</v>
      </c>
      <c r="X63" s="5">
        <f t="shared" si="1"/>
        <v>0.25</v>
      </c>
      <c r="Y63" s="15"/>
    </row>
    <row r="64" spans="1:25" x14ac:dyDescent="0.35">
      <c r="A64" s="14">
        <v>47</v>
      </c>
      <c r="B64" s="30" t="s">
        <v>605</v>
      </c>
      <c r="C64" s="30" t="s">
        <v>103</v>
      </c>
      <c r="D64" s="30" t="s">
        <v>78</v>
      </c>
      <c r="E64" s="30" t="s">
        <v>502</v>
      </c>
      <c r="F64" s="30" t="s">
        <v>606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2.5</v>
      </c>
      <c r="N64" s="13">
        <v>2.5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</v>
      </c>
      <c r="W64" s="14">
        <f>SUM(G64:V64)</f>
        <v>7</v>
      </c>
      <c r="X64" s="5">
        <f t="shared" si="1"/>
        <v>0.25</v>
      </c>
      <c r="Y64" s="15"/>
    </row>
    <row r="65" spans="1:25" x14ac:dyDescent="0.35">
      <c r="A65" s="14">
        <v>48</v>
      </c>
      <c r="B65" s="30" t="s">
        <v>607</v>
      </c>
      <c r="C65" s="30" t="s">
        <v>50</v>
      </c>
      <c r="D65" s="30" t="s">
        <v>436</v>
      </c>
      <c r="E65" s="30" t="s">
        <v>528</v>
      </c>
      <c r="F65" s="30" t="s">
        <v>608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3">
        <v>0</v>
      </c>
      <c r="M65" s="13">
        <v>1.5</v>
      </c>
      <c r="N65" s="13">
        <v>0.5</v>
      </c>
      <c r="O65" s="13">
        <v>1</v>
      </c>
      <c r="P65" s="13">
        <v>1</v>
      </c>
      <c r="Q65" s="13">
        <v>0</v>
      </c>
      <c r="R65" s="13">
        <v>1</v>
      </c>
      <c r="S65" s="13">
        <v>0</v>
      </c>
      <c r="T65" s="13">
        <v>0</v>
      </c>
      <c r="U65" s="13">
        <v>0</v>
      </c>
      <c r="V65" s="13">
        <v>1</v>
      </c>
      <c r="W65" s="14">
        <v>7</v>
      </c>
      <c r="X65" s="5">
        <f t="shared" si="1"/>
        <v>0.25</v>
      </c>
      <c r="Y65" s="15"/>
    </row>
    <row r="66" spans="1:25" x14ac:dyDescent="0.35">
      <c r="A66" s="14">
        <v>49</v>
      </c>
      <c r="B66" s="30" t="s">
        <v>609</v>
      </c>
      <c r="C66" s="30" t="s">
        <v>54</v>
      </c>
      <c r="D66" s="30" t="s">
        <v>610</v>
      </c>
      <c r="E66" s="30" t="s">
        <v>506</v>
      </c>
      <c r="F66" s="30" t="s">
        <v>611</v>
      </c>
      <c r="G66" s="13">
        <v>0</v>
      </c>
      <c r="H66" s="13">
        <v>1</v>
      </c>
      <c r="I66" s="13">
        <v>0</v>
      </c>
      <c r="J66" s="13">
        <v>1</v>
      </c>
      <c r="K66" s="13">
        <v>0</v>
      </c>
      <c r="L66" s="13">
        <v>0</v>
      </c>
      <c r="M66" s="13">
        <v>0</v>
      </c>
      <c r="N66" s="13">
        <v>2.5</v>
      </c>
      <c r="O66" s="13">
        <v>0</v>
      </c>
      <c r="P66" s="13">
        <v>0</v>
      </c>
      <c r="Q66" s="13">
        <v>1</v>
      </c>
      <c r="R66" s="13">
        <v>0</v>
      </c>
      <c r="S66" s="13">
        <v>0</v>
      </c>
      <c r="T66" s="13">
        <v>0</v>
      </c>
      <c r="U66" s="13">
        <v>0</v>
      </c>
      <c r="V66" s="13">
        <v>1</v>
      </c>
      <c r="W66" s="14">
        <f t="shared" ref="W66:W72" si="4">SUM(G66:V66)</f>
        <v>6.5</v>
      </c>
      <c r="X66" s="5">
        <f t="shared" si="1"/>
        <v>0.23214285714285715</v>
      </c>
      <c r="Y66" s="15"/>
    </row>
    <row r="67" spans="1:25" x14ac:dyDescent="0.35">
      <c r="A67" s="14">
        <v>50</v>
      </c>
      <c r="B67" s="30" t="s">
        <v>612</v>
      </c>
      <c r="C67" s="30" t="s">
        <v>54</v>
      </c>
      <c r="D67" s="30" t="s">
        <v>38</v>
      </c>
      <c r="E67" s="30" t="s">
        <v>508</v>
      </c>
      <c r="F67" s="30" t="s">
        <v>613</v>
      </c>
      <c r="G67" s="13">
        <v>0</v>
      </c>
      <c r="H67" s="13">
        <v>1</v>
      </c>
      <c r="I67" s="13">
        <v>1</v>
      </c>
      <c r="J67" s="13">
        <v>0</v>
      </c>
      <c r="K67" s="13">
        <v>1</v>
      </c>
      <c r="L67" s="13">
        <v>0</v>
      </c>
      <c r="M67" s="13">
        <v>0</v>
      </c>
      <c r="N67" s="13">
        <v>1.5</v>
      </c>
      <c r="O67" s="13">
        <v>0</v>
      </c>
      <c r="P67" s="13">
        <v>1</v>
      </c>
      <c r="Q67" s="13">
        <v>1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4">
        <f t="shared" si="4"/>
        <v>6.5</v>
      </c>
      <c r="X67" s="5">
        <f t="shared" si="1"/>
        <v>0.23214285714285715</v>
      </c>
      <c r="Y67" s="15"/>
    </row>
    <row r="68" spans="1:25" x14ac:dyDescent="0.35">
      <c r="A68" s="14">
        <v>51</v>
      </c>
      <c r="B68" s="30" t="s">
        <v>614</v>
      </c>
      <c r="C68" s="30" t="s">
        <v>39</v>
      </c>
      <c r="D68" s="30" t="s">
        <v>615</v>
      </c>
      <c r="E68" s="30" t="s">
        <v>528</v>
      </c>
      <c r="F68" s="30" t="s">
        <v>616</v>
      </c>
      <c r="G68" s="13">
        <v>0</v>
      </c>
      <c r="H68" s="13">
        <v>1</v>
      </c>
      <c r="I68" s="13">
        <v>0</v>
      </c>
      <c r="J68" s="13">
        <v>0</v>
      </c>
      <c r="K68" s="13">
        <v>1</v>
      </c>
      <c r="L68" s="13">
        <v>0</v>
      </c>
      <c r="M68" s="13">
        <v>0</v>
      </c>
      <c r="N68" s="13">
        <v>2.5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2</v>
      </c>
      <c r="W68" s="14">
        <f t="shared" si="4"/>
        <v>6.5</v>
      </c>
      <c r="X68" s="5">
        <f t="shared" si="1"/>
        <v>0.23214285714285715</v>
      </c>
      <c r="Y68" s="15"/>
    </row>
    <row r="69" spans="1:25" x14ac:dyDescent="0.35">
      <c r="A69" s="14">
        <v>52</v>
      </c>
      <c r="B69" s="30" t="s">
        <v>617</v>
      </c>
      <c r="C69" s="30" t="s">
        <v>37</v>
      </c>
      <c r="D69" s="30" t="s">
        <v>62</v>
      </c>
      <c r="E69" s="30" t="s">
        <v>506</v>
      </c>
      <c r="F69" s="30" t="s">
        <v>618</v>
      </c>
      <c r="G69" s="13">
        <v>1</v>
      </c>
      <c r="H69" s="13">
        <v>0</v>
      </c>
      <c r="I69" s="13">
        <v>1</v>
      </c>
      <c r="J69" s="13">
        <v>0</v>
      </c>
      <c r="K69" s="13">
        <v>0</v>
      </c>
      <c r="L69" s="13">
        <v>0</v>
      </c>
      <c r="M69" s="13">
        <v>2.5</v>
      </c>
      <c r="N69" s="13">
        <v>0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4">
        <f t="shared" si="4"/>
        <v>5.5</v>
      </c>
      <c r="X69" s="5">
        <f t="shared" si="1"/>
        <v>0.19642857142857142</v>
      </c>
      <c r="Y69" s="15"/>
    </row>
    <row r="70" spans="1:25" x14ac:dyDescent="0.35">
      <c r="A70" s="14">
        <v>53</v>
      </c>
      <c r="B70" s="30" t="s">
        <v>619</v>
      </c>
      <c r="C70" s="30" t="s">
        <v>89</v>
      </c>
      <c r="D70" s="30" t="s">
        <v>33</v>
      </c>
      <c r="E70" s="30" t="s">
        <v>502</v>
      </c>
      <c r="F70" s="30" t="s">
        <v>620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2.5</v>
      </c>
      <c r="O70" s="13">
        <v>1</v>
      </c>
      <c r="P70" s="13">
        <v>0</v>
      </c>
      <c r="Q70" s="13">
        <v>1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4">
        <f t="shared" si="4"/>
        <v>5.5</v>
      </c>
      <c r="X70" s="5">
        <f t="shared" si="1"/>
        <v>0.19642857142857142</v>
      </c>
      <c r="Y70" s="15"/>
    </row>
    <row r="71" spans="1:25" x14ac:dyDescent="0.35">
      <c r="A71" s="14">
        <v>54</v>
      </c>
      <c r="B71" s="30" t="s">
        <v>621</v>
      </c>
      <c r="C71" s="30" t="s">
        <v>525</v>
      </c>
      <c r="D71" s="30" t="s">
        <v>23</v>
      </c>
      <c r="E71" s="30" t="s">
        <v>506</v>
      </c>
      <c r="F71" s="30" t="s">
        <v>622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1.5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1.5</v>
      </c>
      <c r="W71" s="14">
        <f t="shared" si="4"/>
        <v>5</v>
      </c>
      <c r="X71" s="5">
        <f t="shared" si="1"/>
        <v>0.17857142857142858</v>
      </c>
      <c r="Y71" s="15"/>
    </row>
    <row r="72" spans="1:25" x14ac:dyDescent="0.35">
      <c r="A72" s="14">
        <v>55</v>
      </c>
      <c r="B72" s="30" t="s">
        <v>623</v>
      </c>
      <c r="C72" s="30" t="s">
        <v>25</v>
      </c>
      <c r="D72" s="30" t="s">
        <v>35</v>
      </c>
      <c r="E72" s="30" t="s">
        <v>528</v>
      </c>
      <c r="F72" s="30" t="s">
        <v>624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13">
        <v>1.5</v>
      </c>
      <c r="O72" s="13">
        <v>0</v>
      </c>
      <c r="P72" s="13">
        <v>0</v>
      </c>
      <c r="Q72" s="13">
        <v>1</v>
      </c>
      <c r="R72" s="13">
        <v>0</v>
      </c>
      <c r="S72" s="13">
        <v>0</v>
      </c>
      <c r="T72" s="13">
        <v>0</v>
      </c>
      <c r="U72" s="13">
        <v>0</v>
      </c>
      <c r="V72" s="13">
        <v>1.5</v>
      </c>
      <c r="W72" s="14">
        <f t="shared" si="4"/>
        <v>5</v>
      </c>
      <c r="X72" s="5">
        <f t="shared" si="1"/>
        <v>0.17857142857142858</v>
      </c>
      <c r="Y72" s="15"/>
    </row>
    <row r="73" spans="1:25" x14ac:dyDescent="0.35">
      <c r="A73" s="14">
        <v>56</v>
      </c>
      <c r="B73" s="30"/>
      <c r="C73" s="30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>
        <f t="shared" ref="W73:W84" si="5">SUM(G73:P73)</f>
        <v>0</v>
      </c>
      <c r="X73" s="5">
        <f t="shared" si="1"/>
        <v>0</v>
      </c>
      <c r="Y73" s="15"/>
    </row>
    <row r="74" spans="1:25" x14ac:dyDescent="0.35">
      <c r="A74" s="14">
        <v>57</v>
      </c>
      <c r="B74" s="30"/>
      <c r="C74" s="30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>
        <f t="shared" si="5"/>
        <v>0</v>
      </c>
      <c r="X74" s="5">
        <f t="shared" si="1"/>
        <v>0</v>
      </c>
      <c r="Y74" s="15"/>
    </row>
    <row r="75" spans="1:25" x14ac:dyDescent="0.35">
      <c r="A75" s="14">
        <v>58</v>
      </c>
      <c r="B75" s="30"/>
      <c r="C75" s="30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>
        <f t="shared" si="5"/>
        <v>0</v>
      </c>
      <c r="X75" s="5">
        <f t="shared" si="1"/>
        <v>0</v>
      </c>
      <c r="Y75" s="15"/>
    </row>
    <row r="76" spans="1:25" x14ac:dyDescent="0.35">
      <c r="A76" s="14">
        <v>59</v>
      </c>
      <c r="B76" s="30"/>
      <c r="C76" s="30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>
        <f t="shared" si="5"/>
        <v>0</v>
      </c>
      <c r="X76" s="5">
        <f t="shared" si="1"/>
        <v>0</v>
      </c>
      <c r="Y76" s="15"/>
    </row>
    <row r="77" spans="1:25" x14ac:dyDescent="0.35">
      <c r="A77" s="14">
        <v>60</v>
      </c>
      <c r="B77" s="30"/>
      <c r="C77" s="30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>
        <f t="shared" si="5"/>
        <v>0</v>
      </c>
      <c r="X77" s="5">
        <f t="shared" si="1"/>
        <v>0</v>
      </c>
      <c r="Y77" s="15"/>
    </row>
    <row r="78" spans="1:25" x14ac:dyDescent="0.35">
      <c r="A78" s="14">
        <f t="shared" ref="A78:A91" si="6">ROW(A65)</f>
        <v>65</v>
      </c>
      <c r="B78" s="30"/>
      <c r="C78" s="30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>
        <f t="shared" si="5"/>
        <v>0</v>
      </c>
      <c r="X78" s="5">
        <f t="shared" si="1"/>
        <v>0</v>
      </c>
      <c r="Y78" s="15"/>
    </row>
    <row r="79" spans="1:25" x14ac:dyDescent="0.35">
      <c r="A79" s="14">
        <f t="shared" si="6"/>
        <v>66</v>
      </c>
      <c r="B79" s="30"/>
      <c r="C79" s="30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>
        <f t="shared" si="5"/>
        <v>0</v>
      </c>
      <c r="X79" s="5">
        <f t="shared" si="1"/>
        <v>0</v>
      </c>
      <c r="Y79" s="15"/>
    </row>
    <row r="80" spans="1:25" x14ac:dyDescent="0.35">
      <c r="A80" s="14">
        <f t="shared" si="6"/>
        <v>67</v>
      </c>
      <c r="B80" s="30"/>
      <c r="C80" s="30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>
        <f t="shared" si="5"/>
        <v>0</v>
      </c>
      <c r="X80" s="5">
        <f t="shared" si="1"/>
        <v>0</v>
      </c>
      <c r="Y80" s="15"/>
    </row>
    <row r="81" spans="1:25" x14ac:dyDescent="0.35">
      <c r="A81" s="14">
        <f t="shared" si="6"/>
        <v>68</v>
      </c>
      <c r="B81" s="30"/>
      <c r="C81" s="30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>
        <f t="shared" si="5"/>
        <v>0</v>
      </c>
      <c r="X81" s="5">
        <f t="shared" si="1"/>
        <v>0</v>
      </c>
      <c r="Y81" s="15"/>
    </row>
    <row r="82" spans="1:25" x14ac:dyDescent="0.35">
      <c r="A82" s="14">
        <f t="shared" si="6"/>
        <v>69</v>
      </c>
      <c r="B82" s="30"/>
      <c r="C82" s="30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>
        <f t="shared" si="5"/>
        <v>0</v>
      </c>
      <c r="X82" s="5">
        <f t="shared" si="1"/>
        <v>0</v>
      </c>
      <c r="Y82" s="15"/>
    </row>
    <row r="83" spans="1:25" x14ac:dyDescent="0.35">
      <c r="A83" s="14">
        <f t="shared" si="6"/>
        <v>70</v>
      </c>
      <c r="B83" s="30"/>
      <c r="C83" s="30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>
        <f t="shared" si="5"/>
        <v>0</v>
      </c>
      <c r="X83" s="5">
        <f t="shared" ref="X83:X113" si="7">W83/$E$14</f>
        <v>0</v>
      </c>
      <c r="Y83" s="15"/>
    </row>
    <row r="84" spans="1:25" x14ac:dyDescent="0.35">
      <c r="A84" s="14">
        <f t="shared" si="6"/>
        <v>71</v>
      </c>
      <c r="B84" s="30"/>
      <c r="C84" s="30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>
        <f t="shared" si="5"/>
        <v>0</v>
      </c>
      <c r="X84" s="5">
        <f t="shared" si="7"/>
        <v>0</v>
      </c>
      <c r="Y84" s="15"/>
    </row>
    <row r="85" spans="1:25" x14ac:dyDescent="0.35">
      <c r="A85" s="14">
        <f t="shared" si="6"/>
        <v>72</v>
      </c>
      <c r="B85" s="30"/>
      <c r="C85" s="30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>
        <f t="shared" ref="W85:W101" si="8">SUM(G85:P85)</f>
        <v>0</v>
      </c>
      <c r="X85" s="5">
        <f t="shared" si="7"/>
        <v>0</v>
      </c>
      <c r="Y85" s="15"/>
    </row>
    <row r="86" spans="1:25" x14ac:dyDescent="0.35">
      <c r="A86" s="14">
        <f t="shared" si="6"/>
        <v>73</v>
      </c>
      <c r="B86" s="30"/>
      <c r="C86" s="30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>
        <f t="shared" si="8"/>
        <v>0</v>
      </c>
      <c r="X86" s="5">
        <f t="shared" si="7"/>
        <v>0</v>
      </c>
      <c r="Y86" s="15"/>
    </row>
    <row r="87" spans="1:25" x14ac:dyDescent="0.35">
      <c r="A87" s="14">
        <f t="shared" si="6"/>
        <v>74</v>
      </c>
      <c r="B87" s="30"/>
      <c r="C87" s="30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>
        <f t="shared" si="8"/>
        <v>0</v>
      </c>
      <c r="X87" s="5">
        <f t="shared" si="7"/>
        <v>0</v>
      </c>
      <c r="Y87" s="15"/>
    </row>
    <row r="88" spans="1:25" x14ac:dyDescent="0.35">
      <c r="A88" s="14">
        <f t="shared" si="6"/>
        <v>75</v>
      </c>
      <c r="B88" s="30"/>
      <c r="C88" s="30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>
        <f t="shared" si="8"/>
        <v>0</v>
      </c>
      <c r="X88" s="5">
        <f t="shared" si="7"/>
        <v>0</v>
      </c>
      <c r="Y88" s="15"/>
    </row>
    <row r="89" spans="1:25" x14ac:dyDescent="0.35">
      <c r="A89" s="14">
        <f t="shared" si="6"/>
        <v>76</v>
      </c>
      <c r="B89" s="30"/>
      <c r="C89" s="30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>
        <f t="shared" si="8"/>
        <v>0</v>
      </c>
      <c r="X89" s="5">
        <f t="shared" si="7"/>
        <v>0</v>
      </c>
      <c r="Y89" s="15"/>
    </row>
    <row r="90" spans="1:25" x14ac:dyDescent="0.35">
      <c r="A90" s="14">
        <f t="shared" si="6"/>
        <v>77</v>
      </c>
      <c r="B90" s="30"/>
      <c r="C90" s="30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>
        <f t="shared" si="8"/>
        <v>0</v>
      </c>
      <c r="X90" s="5">
        <f t="shared" si="7"/>
        <v>0</v>
      </c>
      <c r="Y90" s="15"/>
    </row>
    <row r="91" spans="1:25" x14ac:dyDescent="0.35">
      <c r="A91" s="14">
        <f t="shared" si="6"/>
        <v>78</v>
      </c>
      <c r="B91" s="30"/>
      <c r="C91" s="30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>
        <f t="shared" si="8"/>
        <v>0</v>
      </c>
      <c r="X91" s="5">
        <f t="shared" si="7"/>
        <v>0</v>
      </c>
      <c r="Y91" s="15"/>
    </row>
    <row r="92" spans="1:25" x14ac:dyDescent="0.35">
      <c r="A92" s="14">
        <f t="shared" ref="A92:A111" si="9">ROW(A79)</f>
        <v>79</v>
      </c>
      <c r="B92" s="30"/>
      <c r="C92" s="30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>
        <f t="shared" si="8"/>
        <v>0</v>
      </c>
      <c r="X92" s="5">
        <f t="shared" si="7"/>
        <v>0</v>
      </c>
      <c r="Y92" s="15"/>
    </row>
    <row r="93" spans="1:25" x14ac:dyDescent="0.35">
      <c r="A93" s="14">
        <f t="shared" si="9"/>
        <v>80</v>
      </c>
      <c r="B93" s="30"/>
      <c r="C93" s="30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>
        <f t="shared" si="8"/>
        <v>0</v>
      </c>
      <c r="X93" s="5">
        <f t="shared" si="7"/>
        <v>0</v>
      </c>
      <c r="Y93" s="15"/>
    </row>
    <row r="94" spans="1:25" x14ac:dyDescent="0.35">
      <c r="A94" s="14">
        <f t="shared" si="9"/>
        <v>81</v>
      </c>
      <c r="B94" s="30"/>
      <c r="C94" s="30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>
        <f t="shared" si="8"/>
        <v>0</v>
      </c>
      <c r="X94" s="5">
        <f t="shared" si="7"/>
        <v>0</v>
      </c>
      <c r="Y94" s="15"/>
    </row>
    <row r="95" spans="1:25" x14ac:dyDescent="0.35">
      <c r="A95" s="14">
        <f t="shared" si="9"/>
        <v>82</v>
      </c>
      <c r="B95" s="30"/>
      <c r="C95" s="30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>
        <f t="shared" si="8"/>
        <v>0</v>
      </c>
      <c r="X95" s="5">
        <f t="shared" si="7"/>
        <v>0</v>
      </c>
      <c r="Y95" s="15"/>
    </row>
    <row r="96" spans="1:25" x14ac:dyDescent="0.35">
      <c r="A96" s="14">
        <f t="shared" si="9"/>
        <v>83</v>
      </c>
      <c r="B96" s="30"/>
      <c r="C96" s="30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>
        <f t="shared" si="8"/>
        <v>0</v>
      </c>
      <c r="X96" s="5">
        <f t="shared" si="7"/>
        <v>0</v>
      </c>
      <c r="Y96" s="15"/>
    </row>
    <row r="97" spans="1:25" x14ac:dyDescent="0.35">
      <c r="A97" s="14">
        <f t="shared" si="9"/>
        <v>84</v>
      </c>
      <c r="B97" s="30"/>
      <c r="C97" s="30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>
        <f t="shared" si="8"/>
        <v>0</v>
      </c>
      <c r="X97" s="5">
        <f t="shared" si="7"/>
        <v>0</v>
      </c>
      <c r="Y97" s="15"/>
    </row>
    <row r="98" spans="1:25" x14ac:dyDescent="0.35">
      <c r="A98" s="14">
        <f t="shared" si="9"/>
        <v>85</v>
      </c>
      <c r="B98" s="30"/>
      <c r="C98" s="30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>
        <f t="shared" si="8"/>
        <v>0</v>
      </c>
      <c r="X98" s="5">
        <f t="shared" si="7"/>
        <v>0</v>
      </c>
      <c r="Y98" s="15"/>
    </row>
    <row r="99" spans="1:25" x14ac:dyDescent="0.35">
      <c r="A99" s="14">
        <f t="shared" si="9"/>
        <v>86</v>
      </c>
      <c r="B99" s="30"/>
      <c r="C99" s="30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>
        <f t="shared" si="8"/>
        <v>0</v>
      </c>
      <c r="X99" s="5">
        <f t="shared" si="7"/>
        <v>0</v>
      </c>
      <c r="Y99" s="15"/>
    </row>
    <row r="100" spans="1:25" x14ac:dyDescent="0.35">
      <c r="A100" s="14">
        <f t="shared" si="9"/>
        <v>87</v>
      </c>
      <c r="B100" s="30"/>
      <c r="C100" s="30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>
        <f t="shared" si="8"/>
        <v>0</v>
      </c>
      <c r="X100" s="5">
        <f t="shared" si="7"/>
        <v>0</v>
      </c>
      <c r="Y100" s="15"/>
    </row>
    <row r="101" spans="1:25" x14ac:dyDescent="0.35">
      <c r="A101" s="14">
        <f t="shared" si="9"/>
        <v>88</v>
      </c>
      <c r="B101" s="30"/>
      <c r="C101" s="30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>
        <f t="shared" si="8"/>
        <v>0</v>
      </c>
      <c r="X101" s="5">
        <f t="shared" si="7"/>
        <v>0</v>
      </c>
      <c r="Y101" s="15"/>
    </row>
    <row r="102" spans="1:25" x14ac:dyDescent="0.35">
      <c r="A102" s="14">
        <f t="shared" si="9"/>
        <v>89</v>
      </c>
      <c r="B102" s="30"/>
      <c r="C102" s="30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>
        <f t="shared" ref="W102:W113" si="10">SUM(G102:P102)</f>
        <v>0</v>
      </c>
      <c r="X102" s="5">
        <f t="shared" si="7"/>
        <v>0</v>
      </c>
      <c r="Y102" s="15"/>
    </row>
    <row r="103" spans="1:25" x14ac:dyDescent="0.35">
      <c r="A103" s="14">
        <f t="shared" si="9"/>
        <v>90</v>
      </c>
      <c r="B103" s="30"/>
      <c r="C103" s="30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>
        <f t="shared" si="10"/>
        <v>0</v>
      </c>
      <c r="X103" s="5">
        <f t="shared" si="7"/>
        <v>0</v>
      </c>
      <c r="Y103" s="15"/>
    </row>
    <row r="104" spans="1:25" x14ac:dyDescent="0.35">
      <c r="A104" s="14">
        <f t="shared" si="9"/>
        <v>91</v>
      </c>
      <c r="B104" s="30"/>
      <c r="C104" s="30"/>
      <c r="D104" s="30"/>
      <c r="E104" s="30"/>
      <c r="F104" s="3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>
        <f t="shared" si="10"/>
        <v>0</v>
      </c>
      <c r="X104" s="5">
        <f t="shared" si="7"/>
        <v>0</v>
      </c>
      <c r="Y104" s="15"/>
    </row>
    <row r="105" spans="1:25" x14ac:dyDescent="0.35">
      <c r="A105" s="14">
        <f t="shared" si="9"/>
        <v>92</v>
      </c>
      <c r="B105" s="30"/>
      <c r="C105" s="30"/>
      <c r="D105" s="30"/>
      <c r="E105" s="30"/>
      <c r="F105" s="3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>
        <f t="shared" si="10"/>
        <v>0</v>
      </c>
      <c r="X105" s="5">
        <f t="shared" si="7"/>
        <v>0</v>
      </c>
      <c r="Y105" s="15"/>
    </row>
    <row r="106" spans="1:25" x14ac:dyDescent="0.35">
      <c r="A106" s="14">
        <f t="shared" si="9"/>
        <v>93</v>
      </c>
      <c r="B106" s="30"/>
      <c r="C106" s="30"/>
      <c r="D106" s="30"/>
      <c r="E106" s="30"/>
      <c r="F106" s="3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>
        <f t="shared" si="10"/>
        <v>0</v>
      </c>
      <c r="X106" s="5">
        <f t="shared" si="7"/>
        <v>0</v>
      </c>
      <c r="Y106" s="15"/>
    </row>
    <row r="107" spans="1:25" x14ac:dyDescent="0.35">
      <c r="A107" s="14">
        <f t="shared" si="9"/>
        <v>94</v>
      </c>
      <c r="B107" s="30"/>
      <c r="C107" s="30"/>
      <c r="D107" s="30"/>
      <c r="E107" s="30"/>
      <c r="F107" s="3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>
        <f t="shared" si="10"/>
        <v>0</v>
      </c>
      <c r="X107" s="5">
        <f t="shared" si="7"/>
        <v>0</v>
      </c>
      <c r="Y107" s="15"/>
    </row>
    <row r="108" spans="1:25" x14ac:dyDescent="0.35">
      <c r="A108" s="14">
        <f t="shared" si="9"/>
        <v>95</v>
      </c>
      <c r="B108" s="30"/>
      <c r="C108" s="30"/>
      <c r="D108" s="30"/>
      <c r="E108" s="30"/>
      <c r="F108" s="3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>
        <f>SUM(G108:P108)</f>
        <v>0</v>
      </c>
      <c r="X108" s="5">
        <f t="shared" si="7"/>
        <v>0</v>
      </c>
      <c r="Y108" s="15"/>
    </row>
    <row r="109" spans="1:25" x14ac:dyDescent="0.35">
      <c r="A109" s="14">
        <f t="shared" si="9"/>
        <v>96</v>
      </c>
      <c r="B109" s="30"/>
      <c r="C109" s="30"/>
      <c r="D109" s="30"/>
      <c r="E109" s="30"/>
      <c r="F109" s="3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>
        <f t="shared" si="10"/>
        <v>0</v>
      </c>
      <c r="X109" s="5">
        <f t="shared" si="7"/>
        <v>0</v>
      </c>
      <c r="Y109" s="15"/>
    </row>
    <row r="110" spans="1:25" x14ac:dyDescent="0.35">
      <c r="A110" s="14">
        <f t="shared" si="9"/>
        <v>97</v>
      </c>
      <c r="B110" s="30"/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>
        <f t="shared" si="10"/>
        <v>0</v>
      </c>
      <c r="X110" s="5">
        <f t="shared" si="7"/>
        <v>0</v>
      </c>
      <c r="Y110" s="15"/>
    </row>
    <row r="111" spans="1:25" x14ac:dyDescent="0.35">
      <c r="A111" s="14">
        <f t="shared" si="9"/>
        <v>98</v>
      </c>
      <c r="B111" s="30"/>
      <c r="C111" s="30"/>
      <c r="D111" s="30"/>
      <c r="E111" s="30"/>
      <c r="F111" s="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>
        <f t="shared" si="10"/>
        <v>0</v>
      </c>
      <c r="X111" s="5">
        <f t="shared" si="7"/>
        <v>0</v>
      </c>
      <c r="Y111" s="15"/>
    </row>
    <row r="112" spans="1:25" x14ac:dyDescent="0.35">
      <c r="A112" s="14">
        <v>99</v>
      </c>
      <c r="B112" s="30"/>
      <c r="C112" s="30"/>
      <c r="D112" s="30"/>
      <c r="E112" s="30"/>
      <c r="F112" s="3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>
        <f t="shared" si="10"/>
        <v>0</v>
      </c>
      <c r="X112" s="5">
        <f t="shared" si="7"/>
        <v>0</v>
      </c>
      <c r="Y112" s="15"/>
    </row>
    <row r="113" spans="1:25" x14ac:dyDescent="0.35">
      <c r="A113" s="14">
        <v>100</v>
      </c>
      <c r="B113" s="30"/>
      <c r="C113" s="30"/>
      <c r="D113" s="30"/>
      <c r="E113" s="30"/>
      <c r="F113" s="3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>
        <f t="shared" si="10"/>
        <v>0</v>
      </c>
      <c r="X113" s="5">
        <f t="shared" si="7"/>
        <v>0</v>
      </c>
      <c r="Y113" s="15"/>
    </row>
    <row r="114" spans="1:25" ht="19.899999999999999" customHeight="1" x14ac:dyDescent="0.35">
      <c r="W114" s="24"/>
      <c r="X114" s="4"/>
    </row>
    <row r="115" spans="1:25" ht="20.25" customHeight="1" x14ac:dyDescent="0.35">
      <c r="A115" s="26"/>
      <c r="B115" s="26"/>
      <c r="C115" s="26"/>
      <c r="D115" s="6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5" ht="15.5" x14ac:dyDescent="0.35">
      <c r="A116" s="1" t="s">
        <v>366</v>
      </c>
      <c r="B116"/>
      <c r="C116" s="39"/>
      <c r="D116" s="75" t="s">
        <v>497</v>
      </c>
      <c r="E116" s="75"/>
      <c r="F116" s="4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28"/>
    </row>
    <row r="117" spans="1:25" ht="19.899999999999999" customHeight="1" x14ac:dyDescent="0.35">
      <c r="A117" s="2"/>
      <c r="B117" s="2"/>
      <c r="C117" s="40" t="s">
        <v>367</v>
      </c>
      <c r="D117" s="68" t="s">
        <v>359</v>
      </c>
      <c r="E117" s="68"/>
      <c r="F117" s="6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1:25" ht="19.899999999999999" customHeight="1" x14ac:dyDescent="0.35">
      <c r="A118" s="1" t="s">
        <v>368</v>
      </c>
      <c r="B118"/>
      <c r="C118" s="39"/>
      <c r="D118" s="75"/>
      <c r="E118" s="75"/>
      <c r="F118" s="43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8"/>
    </row>
    <row r="119" spans="1:25" ht="19.899999999999999" customHeight="1" x14ac:dyDescent="0.35">
      <c r="A119"/>
      <c r="B119"/>
      <c r="C119" s="40" t="s">
        <v>367</v>
      </c>
      <c r="D119" s="68" t="s">
        <v>359</v>
      </c>
      <c r="E119" s="68"/>
      <c r="F119" s="6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5" ht="19.899999999999999" customHeight="1" x14ac:dyDescent="0.35"/>
  </sheetData>
  <autoFilter ref="A17:Y17">
    <sortState ref="A18:AC94">
      <sortCondition descending="1" ref="X17"/>
    </sortState>
  </autoFilter>
  <mergeCells count="19">
    <mergeCell ref="J7:Y7"/>
    <mergeCell ref="J8:Y8"/>
    <mergeCell ref="A10:D10"/>
    <mergeCell ref="E10:G10"/>
    <mergeCell ref="A12:D12"/>
    <mergeCell ref="E12:G12"/>
    <mergeCell ref="A1:Y1"/>
    <mergeCell ref="A3:Y3"/>
    <mergeCell ref="A5:I5"/>
    <mergeCell ref="J5:Y5"/>
    <mergeCell ref="J6:Y6"/>
    <mergeCell ref="D119:F119"/>
    <mergeCell ref="E14:G14"/>
    <mergeCell ref="D118:E118"/>
    <mergeCell ref="G16:P16"/>
    <mergeCell ref="D116:E116"/>
    <mergeCell ref="H117:W117"/>
    <mergeCell ref="D117:F117"/>
    <mergeCell ref="A14:D14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Y18:Y113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20"/>
  <sheetViews>
    <sheetView view="pageBreakPreview" topLeftCell="A26" zoomScale="71" zoomScaleSheetLayoutView="71" workbookViewId="0">
      <selection activeCell="V53" sqref="V53"/>
    </sheetView>
  </sheetViews>
  <sheetFormatPr defaultRowHeight="14.5" x14ac:dyDescent="0.35"/>
  <cols>
    <col min="1" max="1" width="7.1796875" style="24" customWidth="1"/>
    <col min="2" max="4" width="18.81640625" style="11" customWidth="1"/>
    <col min="5" max="5" width="8.453125" style="6" customWidth="1"/>
    <col min="6" max="6" width="14.54296875" style="6" customWidth="1"/>
    <col min="7" max="22" width="5.26953125" style="11" customWidth="1"/>
    <col min="25" max="25" width="11.54296875" customWidth="1"/>
  </cols>
  <sheetData>
    <row r="1" spans="1:25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5" x14ac:dyDescent="0.35">
      <c r="A3" s="67" t="s">
        <v>496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.75" x14ac:dyDescent="0.2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5" ht="18" x14ac:dyDescent="0.3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66" t="s">
        <v>498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x14ac:dyDescent="0.35">
      <c r="J6" s="61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7.5" x14ac:dyDescent="0.35">
      <c r="J7" s="66" t="s">
        <v>363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x14ac:dyDescent="0.35">
      <c r="J8" s="61" t="s">
        <v>143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10" spans="1:25" ht="15.5" x14ac:dyDescent="0.35">
      <c r="A10" s="62" t="s">
        <v>6</v>
      </c>
      <c r="B10" s="62"/>
      <c r="C10" s="62"/>
      <c r="D10" s="62"/>
      <c r="E10" s="69">
        <v>45205</v>
      </c>
      <c r="F10" s="69"/>
      <c r="G10" s="70"/>
    </row>
    <row r="11" spans="1:25" ht="15.75" x14ac:dyDescent="0.25">
      <c r="A11" s="25"/>
      <c r="B11" s="26"/>
      <c r="C11" s="26"/>
      <c r="D11" s="26"/>
      <c r="E11" s="7"/>
      <c r="F11" s="7"/>
    </row>
    <row r="12" spans="1:25" ht="15.5" x14ac:dyDescent="0.35">
      <c r="A12" s="62" t="s">
        <v>369</v>
      </c>
      <c r="B12" s="62"/>
      <c r="C12" s="62"/>
      <c r="D12" s="62"/>
      <c r="E12" s="71">
        <v>35</v>
      </c>
      <c r="F12" s="71"/>
      <c r="G12" s="71"/>
      <c r="H12" s="26" t="s">
        <v>13</v>
      </c>
    </row>
    <row r="13" spans="1:25" ht="15.75" x14ac:dyDescent="0.25">
      <c r="A13" s="25"/>
      <c r="B13" s="26"/>
      <c r="C13" s="26"/>
      <c r="D13" s="26"/>
      <c r="E13" s="7"/>
      <c r="F13" s="7"/>
    </row>
    <row r="14" spans="1:25" ht="15.5" x14ac:dyDescent="0.35">
      <c r="A14" s="62" t="s">
        <v>370</v>
      </c>
      <c r="B14" s="62"/>
      <c r="C14" s="62"/>
      <c r="D14" s="62"/>
      <c r="E14" s="71">
        <v>28</v>
      </c>
      <c r="F14" s="71"/>
      <c r="G14" s="71"/>
    </row>
    <row r="16" spans="1:25" s="24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360</v>
      </c>
      <c r="F16" s="16" t="s">
        <v>139</v>
      </c>
      <c r="G16" s="72" t="s">
        <v>17</v>
      </c>
      <c r="H16" s="73"/>
      <c r="I16" s="73"/>
      <c r="J16" s="73"/>
      <c r="K16" s="73"/>
      <c r="L16" s="73"/>
      <c r="M16" s="73"/>
      <c r="N16" s="73"/>
      <c r="O16" s="73"/>
      <c r="P16" s="74"/>
      <c r="Q16" s="44"/>
      <c r="R16" s="44"/>
      <c r="S16" s="44"/>
      <c r="T16" s="44"/>
      <c r="U16" s="44"/>
      <c r="V16" s="44"/>
      <c r="W16" s="16" t="s">
        <v>4</v>
      </c>
      <c r="X16" s="16" t="s">
        <v>10</v>
      </c>
      <c r="Y16" s="16" t="s">
        <v>18</v>
      </c>
    </row>
    <row r="17" spans="1:25" ht="15" x14ac:dyDescent="0.25">
      <c r="A17" s="19"/>
      <c r="B17" s="18"/>
      <c r="C17" s="18"/>
      <c r="D17" s="13"/>
      <c r="E17" s="22"/>
      <c r="F17" s="22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5">
        <v>11</v>
      </c>
      <c r="R17" s="45">
        <v>12</v>
      </c>
      <c r="S17" s="45">
        <v>13</v>
      </c>
      <c r="T17" s="45">
        <v>14</v>
      </c>
      <c r="U17" s="45">
        <v>15</v>
      </c>
      <c r="V17" s="45">
        <v>16</v>
      </c>
      <c r="W17" s="14"/>
      <c r="X17" s="14"/>
      <c r="Y17" s="19"/>
    </row>
    <row r="18" spans="1:25" x14ac:dyDescent="0.35">
      <c r="A18" s="14">
        <f>ROW(A1)</f>
        <v>1</v>
      </c>
      <c r="B18" s="30" t="s">
        <v>413</v>
      </c>
      <c r="C18" s="30" t="s">
        <v>414</v>
      </c>
      <c r="D18" s="30" t="s">
        <v>62</v>
      </c>
      <c r="E18" s="35" t="s">
        <v>415</v>
      </c>
      <c r="F18" s="35" t="s">
        <v>416</v>
      </c>
      <c r="G18" s="13">
        <v>2</v>
      </c>
      <c r="H18" s="13">
        <v>0</v>
      </c>
      <c r="I18" s="13">
        <v>1</v>
      </c>
      <c r="J18" s="13">
        <v>1</v>
      </c>
      <c r="K18" s="13">
        <v>1</v>
      </c>
      <c r="L18" s="13">
        <v>0</v>
      </c>
      <c r="M18" s="13">
        <v>2.5</v>
      </c>
      <c r="N18" s="13">
        <v>2.5</v>
      </c>
      <c r="O18" s="13">
        <v>1</v>
      </c>
      <c r="P18" s="13">
        <v>1</v>
      </c>
      <c r="Q18" s="13">
        <v>1</v>
      </c>
      <c r="R18" s="13">
        <v>1</v>
      </c>
      <c r="S18" s="13">
        <v>0</v>
      </c>
      <c r="T18" s="13">
        <v>1</v>
      </c>
      <c r="U18" s="13">
        <v>1</v>
      </c>
      <c r="V18" s="13">
        <v>2.5</v>
      </c>
      <c r="W18" s="14">
        <v>18.5</v>
      </c>
      <c r="X18" s="5">
        <f>W18/$E$14</f>
        <v>0.6607142857142857</v>
      </c>
      <c r="Y18" s="15" t="s">
        <v>113</v>
      </c>
    </row>
    <row r="19" spans="1:25" x14ac:dyDescent="0.35">
      <c r="A19" s="14">
        <v>2</v>
      </c>
      <c r="B19" s="30" t="s">
        <v>417</v>
      </c>
      <c r="C19" s="30" t="s">
        <v>34</v>
      </c>
      <c r="D19" s="30" t="s">
        <v>418</v>
      </c>
      <c r="E19" s="35" t="s">
        <v>415</v>
      </c>
      <c r="F19" s="35" t="s">
        <v>419</v>
      </c>
      <c r="G19" s="13">
        <v>0</v>
      </c>
      <c r="H19" s="13">
        <v>1</v>
      </c>
      <c r="I19" s="13">
        <v>1</v>
      </c>
      <c r="J19" s="13">
        <v>0</v>
      </c>
      <c r="K19" s="13">
        <v>1</v>
      </c>
      <c r="L19" s="13">
        <v>1</v>
      </c>
      <c r="M19" s="13">
        <v>3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2</v>
      </c>
      <c r="T19" s="13">
        <v>1</v>
      </c>
      <c r="U19" s="13">
        <v>0</v>
      </c>
      <c r="V19" s="13">
        <v>3</v>
      </c>
      <c r="W19" s="14">
        <v>18</v>
      </c>
      <c r="X19" s="5">
        <f t="shared" ref="X19:X82" si="0">W19/$E$14</f>
        <v>0.6428571428571429</v>
      </c>
      <c r="Y19" s="15" t="s">
        <v>112</v>
      </c>
    </row>
    <row r="20" spans="1:25" x14ac:dyDescent="0.35">
      <c r="A20" s="14">
        <v>3</v>
      </c>
      <c r="B20" s="30" t="s">
        <v>420</v>
      </c>
      <c r="C20" s="30" t="s">
        <v>90</v>
      </c>
      <c r="D20" s="30" t="s">
        <v>421</v>
      </c>
      <c r="E20" s="35" t="s">
        <v>415</v>
      </c>
      <c r="F20" s="35" t="s">
        <v>422</v>
      </c>
      <c r="G20" s="13">
        <v>2</v>
      </c>
      <c r="H20" s="13">
        <v>0</v>
      </c>
      <c r="I20" s="13">
        <v>1</v>
      </c>
      <c r="J20" s="13">
        <v>1</v>
      </c>
      <c r="K20" s="13">
        <v>1</v>
      </c>
      <c r="L20" s="13">
        <v>0</v>
      </c>
      <c r="M20" s="13">
        <v>2.5</v>
      </c>
      <c r="N20" s="13">
        <v>2.5</v>
      </c>
      <c r="O20" s="13">
        <v>1</v>
      </c>
      <c r="P20" s="13">
        <v>1</v>
      </c>
      <c r="Q20" s="13">
        <v>1</v>
      </c>
      <c r="R20" s="13">
        <v>0</v>
      </c>
      <c r="S20" s="13">
        <v>2</v>
      </c>
      <c r="T20" s="13">
        <v>0</v>
      </c>
      <c r="U20" s="13">
        <v>0</v>
      </c>
      <c r="V20" s="13">
        <v>3</v>
      </c>
      <c r="W20" s="14">
        <v>18</v>
      </c>
      <c r="X20" s="5">
        <f t="shared" si="0"/>
        <v>0.6428571428571429</v>
      </c>
      <c r="Y20" s="15" t="s">
        <v>112</v>
      </c>
    </row>
    <row r="21" spans="1:25" x14ac:dyDescent="0.35">
      <c r="A21" s="14">
        <v>4</v>
      </c>
      <c r="B21" s="30" t="s">
        <v>423</v>
      </c>
      <c r="C21" s="30" t="s">
        <v>54</v>
      </c>
      <c r="D21" s="30" t="s">
        <v>424</v>
      </c>
      <c r="E21" s="41" t="s">
        <v>425</v>
      </c>
      <c r="F21" s="41" t="s">
        <v>426</v>
      </c>
      <c r="G21" s="13">
        <v>1</v>
      </c>
      <c r="H21" s="13">
        <v>0</v>
      </c>
      <c r="I21" s="13">
        <v>1</v>
      </c>
      <c r="J21" s="13">
        <v>1</v>
      </c>
      <c r="K21" s="13">
        <v>1</v>
      </c>
      <c r="L21" s="13">
        <v>0</v>
      </c>
      <c r="M21" s="13">
        <v>3</v>
      </c>
      <c r="N21" s="13">
        <v>2.5</v>
      </c>
      <c r="O21" s="13">
        <v>1</v>
      </c>
      <c r="P21" s="13">
        <v>2</v>
      </c>
      <c r="Q21" s="13">
        <v>1</v>
      </c>
      <c r="R21" s="13">
        <v>1</v>
      </c>
      <c r="S21" s="13">
        <v>0</v>
      </c>
      <c r="T21" s="13">
        <v>1</v>
      </c>
      <c r="U21" s="13">
        <v>0</v>
      </c>
      <c r="V21" s="13">
        <v>2</v>
      </c>
      <c r="W21" s="14">
        <v>17.5</v>
      </c>
      <c r="X21" s="5">
        <f t="shared" si="0"/>
        <v>0.625</v>
      </c>
      <c r="Y21" s="15" t="s">
        <v>112</v>
      </c>
    </row>
    <row r="22" spans="1:25" x14ac:dyDescent="0.35">
      <c r="A22" s="14">
        <f>ROW(A5)</f>
        <v>5</v>
      </c>
      <c r="B22" s="30" t="s">
        <v>427</v>
      </c>
      <c r="C22" s="30" t="s">
        <v>428</v>
      </c>
      <c r="D22" s="30" t="s">
        <v>429</v>
      </c>
      <c r="E22" s="41" t="s">
        <v>415</v>
      </c>
      <c r="F22" s="41" t="s">
        <v>430</v>
      </c>
      <c r="G22" s="13">
        <v>0</v>
      </c>
      <c r="H22" s="13">
        <v>1</v>
      </c>
      <c r="I22" s="13">
        <v>1</v>
      </c>
      <c r="J22" s="13">
        <v>0</v>
      </c>
      <c r="K22" s="13">
        <v>1</v>
      </c>
      <c r="L22" s="13">
        <v>1</v>
      </c>
      <c r="M22" s="13">
        <v>3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2</v>
      </c>
      <c r="T22" s="13">
        <v>0</v>
      </c>
      <c r="U22" s="13">
        <v>0</v>
      </c>
      <c r="V22" s="13">
        <v>2.5</v>
      </c>
      <c r="W22" s="14">
        <v>16.5</v>
      </c>
      <c r="X22" s="5">
        <f t="shared" si="0"/>
        <v>0.5892857142857143</v>
      </c>
      <c r="Y22" s="15" t="s">
        <v>112</v>
      </c>
    </row>
    <row r="23" spans="1:25" x14ac:dyDescent="0.35">
      <c r="A23" s="14">
        <f>ROW(A6)</f>
        <v>6</v>
      </c>
      <c r="B23" s="30" t="s">
        <v>218</v>
      </c>
      <c r="C23" s="30" t="s">
        <v>431</v>
      </c>
      <c r="D23" s="30" t="s">
        <v>48</v>
      </c>
      <c r="E23" s="30" t="s">
        <v>432</v>
      </c>
      <c r="F23" s="30" t="s">
        <v>433</v>
      </c>
      <c r="G23" s="13">
        <v>1</v>
      </c>
      <c r="H23" s="13">
        <v>1</v>
      </c>
      <c r="I23" s="13">
        <v>0</v>
      </c>
      <c r="J23" s="13">
        <v>1</v>
      </c>
      <c r="K23" s="13">
        <v>0</v>
      </c>
      <c r="L23" s="13">
        <v>0</v>
      </c>
      <c r="M23" s="13">
        <v>2.5</v>
      </c>
      <c r="N23" s="13">
        <v>1</v>
      </c>
      <c r="O23" s="13">
        <v>2</v>
      </c>
      <c r="P23" s="13">
        <v>2</v>
      </c>
      <c r="Q23" s="13">
        <v>1</v>
      </c>
      <c r="R23" s="13">
        <v>0</v>
      </c>
      <c r="S23" s="13">
        <v>0</v>
      </c>
      <c r="T23" s="13">
        <v>1</v>
      </c>
      <c r="U23" s="13">
        <v>1</v>
      </c>
      <c r="V23" s="13">
        <v>2.5</v>
      </c>
      <c r="W23" s="14">
        <v>16</v>
      </c>
      <c r="X23" s="5">
        <f t="shared" si="0"/>
        <v>0.5714285714285714</v>
      </c>
      <c r="Y23" s="15" t="s">
        <v>112</v>
      </c>
    </row>
    <row r="24" spans="1:25" x14ac:dyDescent="0.35">
      <c r="A24" s="14">
        <v>7</v>
      </c>
      <c r="B24" s="30" t="s">
        <v>434</v>
      </c>
      <c r="C24" s="30" t="s">
        <v>435</v>
      </c>
      <c r="D24" s="30" t="s">
        <v>436</v>
      </c>
      <c r="E24" s="30" t="s">
        <v>425</v>
      </c>
      <c r="F24" s="30" t="s">
        <v>437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0</v>
      </c>
      <c r="M24" s="13">
        <v>2.5</v>
      </c>
      <c r="N24" s="13">
        <v>1</v>
      </c>
      <c r="O24" s="13">
        <v>1</v>
      </c>
      <c r="P24" s="13">
        <v>1</v>
      </c>
      <c r="Q24" s="13">
        <v>0</v>
      </c>
      <c r="R24" s="13">
        <v>1</v>
      </c>
      <c r="S24" s="13">
        <v>0</v>
      </c>
      <c r="T24" s="13">
        <v>1</v>
      </c>
      <c r="U24" s="13">
        <v>2</v>
      </c>
      <c r="V24" s="13">
        <v>3</v>
      </c>
      <c r="W24" s="14">
        <v>15.5</v>
      </c>
      <c r="X24" s="5">
        <f t="shared" si="0"/>
        <v>0.5535714285714286</v>
      </c>
      <c r="Y24" s="15" t="s">
        <v>112</v>
      </c>
    </row>
    <row r="25" spans="1:25" x14ac:dyDescent="0.35">
      <c r="A25" s="14">
        <v>8</v>
      </c>
      <c r="B25" s="30" t="s">
        <v>438</v>
      </c>
      <c r="C25" s="30" t="s">
        <v>82</v>
      </c>
      <c r="D25" s="30" t="s">
        <v>33</v>
      </c>
      <c r="E25" s="30" t="s">
        <v>415</v>
      </c>
      <c r="F25" s="30" t="s">
        <v>439</v>
      </c>
      <c r="G25" s="13">
        <v>1</v>
      </c>
      <c r="H25" s="13">
        <v>0</v>
      </c>
      <c r="I25" s="13">
        <v>1</v>
      </c>
      <c r="J25" s="13">
        <v>0</v>
      </c>
      <c r="K25" s="13">
        <v>1</v>
      </c>
      <c r="L25" s="13">
        <v>1</v>
      </c>
      <c r="M25" s="13">
        <v>3</v>
      </c>
      <c r="N25" s="13">
        <v>2.5</v>
      </c>
      <c r="O25" s="13">
        <v>0</v>
      </c>
      <c r="P25" s="13">
        <v>0</v>
      </c>
      <c r="Q25" s="13">
        <v>0</v>
      </c>
      <c r="R25" s="13">
        <v>1</v>
      </c>
      <c r="S25" s="13">
        <v>0</v>
      </c>
      <c r="T25" s="13">
        <v>0</v>
      </c>
      <c r="U25" s="13">
        <v>2</v>
      </c>
      <c r="V25" s="13">
        <v>2.5</v>
      </c>
      <c r="W25" s="14">
        <v>15</v>
      </c>
      <c r="X25" s="5">
        <f t="shared" si="0"/>
        <v>0.5357142857142857</v>
      </c>
      <c r="Y25" s="15" t="s">
        <v>112</v>
      </c>
    </row>
    <row r="26" spans="1:25" x14ac:dyDescent="0.35">
      <c r="A26" s="14">
        <v>9</v>
      </c>
      <c r="B26" s="30" t="s">
        <v>440</v>
      </c>
      <c r="C26" s="30" t="s">
        <v>90</v>
      </c>
      <c r="D26" s="30" t="s">
        <v>33</v>
      </c>
      <c r="E26" s="30" t="s">
        <v>432</v>
      </c>
      <c r="F26" s="30" t="s">
        <v>441</v>
      </c>
      <c r="G26" s="13">
        <v>1</v>
      </c>
      <c r="H26" s="13">
        <v>1</v>
      </c>
      <c r="I26" s="13">
        <v>1</v>
      </c>
      <c r="J26" s="13">
        <v>1</v>
      </c>
      <c r="K26" s="13">
        <v>0</v>
      </c>
      <c r="L26" s="13">
        <v>1</v>
      </c>
      <c r="M26" s="13">
        <v>2</v>
      </c>
      <c r="N26" s="13">
        <v>2</v>
      </c>
      <c r="O26" s="13">
        <v>1</v>
      </c>
      <c r="P26" s="13">
        <v>1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3</v>
      </c>
      <c r="W26" s="14">
        <v>15</v>
      </c>
      <c r="X26" s="5">
        <f t="shared" si="0"/>
        <v>0.5357142857142857</v>
      </c>
      <c r="Y26" s="15" t="s">
        <v>112</v>
      </c>
    </row>
    <row r="27" spans="1:25" x14ac:dyDescent="0.35">
      <c r="A27" s="14">
        <v>10</v>
      </c>
      <c r="B27" s="30" t="s">
        <v>442</v>
      </c>
      <c r="C27" s="30" t="s">
        <v>443</v>
      </c>
      <c r="D27" s="30" t="s">
        <v>97</v>
      </c>
      <c r="E27" s="30" t="s">
        <v>425</v>
      </c>
      <c r="F27" s="30" t="s">
        <v>444</v>
      </c>
      <c r="G27" s="13">
        <v>1</v>
      </c>
      <c r="H27" s="13">
        <v>0</v>
      </c>
      <c r="I27" s="13">
        <v>1</v>
      </c>
      <c r="J27" s="13">
        <v>0</v>
      </c>
      <c r="K27" s="13">
        <v>1</v>
      </c>
      <c r="L27" s="13">
        <v>0</v>
      </c>
      <c r="M27" s="13">
        <v>2.5</v>
      </c>
      <c r="N27" s="13">
        <v>2</v>
      </c>
      <c r="O27" s="13">
        <v>1</v>
      </c>
      <c r="P27" s="13">
        <v>1</v>
      </c>
      <c r="Q27" s="13">
        <v>1</v>
      </c>
      <c r="R27" s="13">
        <v>1</v>
      </c>
      <c r="S27" s="13">
        <v>0</v>
      </c>
      <c r="T27" s="13">
        <v>1</v>
      </c>
      <c r="U27" s="13">
        <v>0</v>
      </c>
      <c r="V27" s="13">
        <v>2</v>
      </c>
      <c r="W27" s="14">
        <v>14.5</v>
      </c>
      <c r="X27" s="5">
        <f t="shared" si="0"/>
        <v>0.5178571428571429</v>
      </c>
      <c r="Y27" s="15" t="s">
        <v>112</v>
      </c>
    </row>
    <row r="28" spans="1:25" x14ac:dyDescent="0.35">
      <c r="A28" s="14">
        <v>11</v>
      </c>
      <c r="B28" s="30" t="s">
        <v>46</v>
      </c>
      <c r="C28" s="30" t="s">
        <v>407</v>
      </c>
      <c r="D28" s="30" t="s">
        <v>445</v>
      </c>
      <c r="E28" s="30" t="s">
        <v>425</v>
      </c>
      <c r="F28" s="30" t="s">
        <v>446</v>
      </c>
      <c r="G28" s="13">
        <v>1</v>
      </c>
      <c r="H28" s="13">
        <v>1</v>
      </c>
      <c r="I28" s="13">
        <v>1</v>
      </c>
      <c r="J28" s="13">
        <v>0</v>
      </c>
      <c r="K28" s="13">
        <v>1</v>
      </c>
      <c r="L28" s="13">
        <v>0</v>
      </c>
      <c r="M28" s="13">
        <v>1</v>
      </c>
      <c r="N28" s="13">
        <v>2</v>
      </c>
      <c r="O28" s="13">
        <v>1</v>
      </c>
      <c r="P28" s="13">
        <v>2</v>
      </c>
      <c r="Q28" s="13">
        <v>1</v>
      </c>
      <c r="R28" s="13">
        <v>0</v>
      </c>
      <c r="S28" s="13">
        <v>1</v>
      </c>
      <c r="T28" s="13">
        <v>0</v>
      </c>
      <c r="U28" s="13">
        <v>0</v>
      </c>
      <c r="V28" s="13">
        <v>2.5</v>
      </c>
      <c r="W28" s="14">
        <v>14.5</v>
      </c>
      <c r="X28" s="5">
        <f t="shared" si="0"/>
        <v>0.5178571428571429</v>
      </c>
      <c r="Y28" s="15" t="s">
        <v>112</v>
      </c>
    </row>
    <row r="29" spans="1:25" x14ac:dyDescent="0.35">
      <c r="A29" s="14">
        <v>12</v>
      </c>
      <c r="B29" s="30" t="s">
        <v>447</v>
      </c>
      <c r="C29" s="30" t="s">
        <v>88</v>
      </c>
      <c r="D29" s="30" t="s">
        <v>96</v>
      </c>
      <c r="E29" s="30" t="s">
        <v>415</v>
      </c>
      <c r="F29" s="30" t="s">
        <v>448</v>
      </c>
      <c r="G29" s="13">
        <v>0</v>
      </c>
      <c r="H29" s="13">
        <v>0</v>
      </c>
      <c r="I29" s="13">
        <v>1</v>
      </c>
      <c r="J29" s="13">
        <v>0</v>
      </c>
      <c r="K29" s="13">
        <v>1</v>
      </c>
      <c r="L29" s="13">
        <v>1</v>
      </c>
      <c r="M29" s="13">
        <v>1.5</v>
      </c>
      <c r="N29" s="13">
        <v>2.5</v>
      </c>
      <c r="O29" s="13">
        <v>0</v>
      </c>
      <c r="P29" s="13">
        <v>1</v>
      </c>
      <c r="Q29" s="13">
        <v>1</v>
      </c>
      <c r="R29" s="13">
        <v>1</v>
      </c>
      <c r="S29" s="13">
        <v>0</v>
      </c>
      <c r="T29" s="13">
        <v>1</v>
      </c>
      <c r="U29" s="13">
        <v>0</v>
      </c>
      <c r="V29" s="13">
        <v>3</v>
      </c>
      <c r="W29" s="14">
        <v>14</v>
      </c>
      <c r="X29" s="5">
        <f t="shared" si="0"/>
        <v>0.5</v>
      </c>
      <c r="Y29" s="15" t="s">
        <v>112</v>
      </c>
    </row>
    <row r="30" spans="1:25" x14ac:dyDescent="0.35">
      <c r="A30" s="14">
        <v>13</v>
      </c>
      <c r="B30" s="30" t="s">
        <v>449</v>
      </c>
      <c r="C30" s="30" t="s">
        <v>77</v>
      </c>
      <c r="D30" s="30" t="s">
        <v>450</v>
      </c>
      <c r="E30" s="30" t="s">
        <v>425</v>
      </c>
      <c r="F30" s="30" t="s">
        <v>451</v>
      </c>
      <c r="G30" s="13">
        <v>1</v>
      </c>
      <c r="H30" s="13">
        <v>0</v>
      </c>
      <c r="I30" s="13">
        <v>1</v>
      </c>
      <c r="J30" s="13">
        <v>0</v>
      </c>
      <c r="K30" s="13">
        <v>1</v>
      </c>
      <c r="L30" s="13">
        <v>0</v>
      </c>
      <c r="M30" s="13">
        <v>2.5</v>
      </c>
      <c r="N30" s="13">
        <v>2.5</v>
      </c>
      <c r="O30" s="13">
        <v>1</v>
      </c>
      <c r="P30" s="13">
        <v>2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2</v>
      </c>
      <c r="W30" s="14">
        <v>14</v>
      </c>
      <c r="X30" s="5">
        <f t="shared" si="0"/>
        <v>0.5</v>
      </c>
      <c r="Y30" s="15" t="s">
        <v>112</v>
      </c>
    </row>
    <row r="31" spans="1:25" x14ac:dyDescent="0.35">
      <c r="A31" s="14">
        <v>14</v>
      </c>
      <c r="B31" s="30" t="s">
        <v>452</v>
      </c>
      <c r="C31" s="30" t="s">
        <v>44</v>
      </c>
      <c r="D31" s="30" t="s">
        <v>65</v>
      </c>
      <c r="E31" s="30" t="s">
        <v>432</v>
      </c>
      <c r="F31" s="30" t="s">
        <v>453</v>
      </c>
      <c r="G31" s="13">
        <v>1</v>
      </c>
      <c r="H31" s="13">
        <v>1</v>
      </c>
      <c r="I31" s="13">
        <v>1</v>
      </c>
      <c r="J31" s="13">
        <v>0</v>
      </c>
      <c r="K31" s="13">
        <v>0</v>
      </c>
      <c r="L31" s="13">
        <v>1</v>
      </c>
      <c r="M31" s="13">
        <v>2</v>
      </c>
      <c r="N31" s="13">
        <v>1</v>
      </c>
      <c r="O31" s="13">
        <v>1</v>
      </c>
      <c r="P31" s="13">
        <v>1</v>
      </c>
      <c r="Q31" s="13">
        <v>1</v>
      </c>
      <c r="R31" s="13">
        <v>0</v>
      </c>
      <c r="S31" s="13">
        <v>1</v>
      </c>
      <c r="T31" s="13">
        <v>0</v>
      </c>
      <c r="U31" s="13">
        <v>0</v>
      </c>
      <c r="V31" s="13">
        <v>3</v>
      </c>
      <c r="W31" s="14">
        <v>14</v>
      </c>
      <c r="X31" s="5">
        <f t="shared" si="0"/>
        <v>0.5</v>
      </c>
      <c r="Y31" s="15" t="s">
        <v>112</v>
      </c>
    </row>
    <row r="32" spans="1:25" x14ac:dyDescent="0.35">
      <c r="A32" s="14">
        <v>15</v>
      </c>
      <c r="B32" s="30" t="s">
        <v>454</v>
      </c>
      <c r="C32" s="30" t="s">
        <v>68</v>
      </c>
      <c r="D32" s="30" t="s">
        <v>40</v>
      </c>
      <c r="E32" s="30" t="s">
        <v>415</v>
      </c>
      <c r="F32" s="30" t="s">
        <v>455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1</v>
      </c>
      <c r="M32" s="13">
        <v>2</v>
      </c>
      <c r="N32" s="13">
        <v>1.5</v>
      </c>
      <c r="O32" s="13">
        <v>1</v>
      </c>
      <c r="P32" s="13">
        <v>1</v>
      </c>
      <c r="Q32" s="13">
        <v>1</v>
      </c>
      <c r="R32" s="13">
        <v>1</v>
      </c>
      <c r="S32" s="13">
        <v>0</v>
      </c>
      <c r="T32" s="13">
        <v>1</v>
      </c>
      <c r="U32" s="13">
        <v>0</v>
      </c>
      <c r="V32" s="13">
        <v>3</v>
      </c>
      <c r="W32" s="14">
        <v>13.5</v>
      </c>
      <c r="X32" s="5">
        <f t="shared" si="0"/>
        <v>0.48214285714285715</v>
      </c>
      <c r="Y32" s="15"/>
    </row>
    <row r="33" spans="1:25" x14ac:dyDescent="0.35">
      <c r="A33" s="14">
        <v>16</v>
      </c>
      <c r="B33" s="30" t="s">
        <v>456</v>
      </c>
      <c r="C33" s="30" t="s">
        <v>34</v>
      </c>
      <c r="D33" s="30" t="s">
        <v>457</v>
      </c>
      <c r="E33" s="30" t="s">
        <v>425</v>
      </c>
      <c r="F33" s="30" t="s">
        <v>458</v>
      </c>
      <c r="G33" s="13">
        <v>1</v>
      </c>
      <c r="H33" s="13">
        <v>0</v>
      </c>
      <c r="I33" s="13">
        <v>1</v>
      </c>
      <c r="J33" s="13">
        <v>0</v>
      </c>
      <c r="K33" s="13">
        <v>1</v>
      </c>
      <c r="L33" s="13">
        <v>0</v>
      </c>
      <c r="M33" s="13">
        <v>2.5</v>
      </c>
      <c r="N33" s="13">
        <v>2</v>
      </c>
      <c r="O33" s="13">
        <v>1</v>
      </c>
      <c r="P33" s="13">
        <v>1</v>
      </c>
      <c r="Q33" s="13">
        <v>1</v>
      </c>
      <c r="R33" s="13">
        <v>1</v>
      </c>
      <c r="S33" s="13">
        <v>0</v>
      </c>
      <c r="T33" s="13">
        <v>1</v>
      </c>
      <c r="U33" s="13">
        <v>0</v>
      </c>
      <c r="V33" s="13">
        <v>1</v>
      </c>
      <c r="W33" s="14">
        <v>13.5</v>
      </c>
      <c r="X33" s="5">
        <f t="shared" si="0"/>
        <v>0.48214285714285715</v>
      </c>
      <c r="Y33" s="15"/>
    </row>
    <row r="34" spans="1:25" x14ac:dyDescent="0.35">
      <c r="A34" s="14">
        <v>17</v>
      </c>
      <c r="B34" s="30" t="s">
        <v>459</v>
      </c>
      <c r="C34" s="30" t="s">
        <v>443</v>
      </c>
      <c r="D34" s="30" t="s">
        <v>58</v>
      </c>
      <c r="E34" s="30" t="s">
        <v>425</v>
      </c>
      <c r="F34" s="30" t="s">
        <v>460</v>
      </c>
      <c r="G34" s="13">
        <v>1</v>
      </c>
      <c r="H34" s="13">
        <v>0</v>
      </c>
      <c r="I34" s="13">
        <v>1</v>
      </c>
      <c r="J34" s="13">
        <v>1</v>
      </c>
      <c r="K34" s="13">
        <v>1</v>
      </c>
      <c r="L34" s="13">
        <v>0</v>
      </c>
      <c r="M34" s="13">
        <v>3</v>
      </c>
      <c r="N34" s="13">
        <v>0</v>
      </c>
      <c r="O34" s="13">
        <v>0</v>
      </c>
      <c r="P34" s="13">
        <v>0</v>
      </c>
      <c r="Q34" s="13">
        <v>1</v>
      </c>
      <c r="R34" s="13">
        <v>1</v>
      </c>
      <c r="S34" s="13">
        <v>0</v>
      </c>
      <c r="T34" s="13">
        <v>1</v>
      </c>
      <c r="U34" s="13">
        <v>1</v>
      </c>
      <c r="V34" s="13">
        <v>1.5</v>
      </c>
      <c r="W34" s="14">
        <v>12.5</v>
      </c>
      <c r="X34" s="5">
        <f t="shared" si="0"/>
        <v>0.44642857142857145</v>
      </c>
      <c r="Y34" s="15"/>
    </row>
    <row r="35" spans="1:25" x14ac:dyDescent="0.35">
      <c r="A35" s="14">
        <v>18</v>
      </c>
      <c r="B35" s="30" t="s">
        <v>461</v>
      </c>
      <c r="C35" s="30" t="s">
        <v>34</v>
      </c>
      <c r="D35" s="30" t="s">
        <v>23</v>
      </c>
      <c r="E35" s="30" t="s">
        <v>415</v>
      </c>
      <c r="F35" s="30" t="s">
        <v>462</v>
      </c>
      <c r="G35" s="13">
        <v>1</v>
      </c>
      <c r="H35" s="13">
        <v>1</v>
      </c>
      <c r="I35" s="13">
        <v>0</v>
      </c>
      <c r="J35" s="13">
        <v>0</v>
      </c>
      <c r="K35" s="13">
        <v>1</v>
      </c>
      <c r="L35" s="13">
        <v>1</v>
      </c>
      <c r="M35" s="13">
        <v>1.5</v>
      </c>
      <c r="N35" s="13">
        <v>2.5</v>
      </c>
      <c r="O35" s="13">
        <v>1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2</v>
      </c>
      <c r="W35" s="14">
        <v>12</v>
      </c>
      <c r="X35" s="5">
        <f t="shared" si="0"/>
        <v>0.42857142857142855</v>
      </c>
      <c r="Y35" s="15"/>
    </row>
    <row r="36" spans="1:25" x14ac:dyDescent="0.35">
      <c r="A36" s="14">
        <v>19</v>
      </c>
      <c r="B36" s="30" t="s">
        <v>463</v>
      </c>
      <c r="C36" s="30" t="s">
        <v>34</v>
      </c>
      <c r="D36" s="30" t="s">
        <v>429</v>
      </c>
      <c r="E36" s="30" t="s">
        <v>415</v>
      </c>
      <c r="F36" s="30" t="s">
        <v>464</v>
      </c>
      <c r="G36" s="13">
        <v>1</v>
      </c>
      <c r="H36" s="13">
        <v>1</v>
      </c>
      <c r="I36" s="13">
        <v>1</v>
      </c>
      <c r="J36" s="13">
        <v>1</v>
      </c>
      <c r="K36" s="13">
        <v>0</v>
      </c>
      <c r="L36" s="13">
        <v>0</v>
      </c>
      <c r="M36" s="13">
        <v>1.5</v>
      </c>
      <c r="N36" s="13">
        <v>3</v>
      </c>
      <c r="O36" s="13">
        <v>0</v>
      </c>
      <c r="P36" s="13">
        <v>1</v>
      </c>
      <c r="Q36" s="13">
        <v>1</v>
      </c>
      <c r="R36" s="13">
        <v>0</v>
      </c>
      <c r="S36" s="13">
        <v>0</v>
      </c>
      <c r="T36" s="13">
        <v>0</v>
      </c>
      <c r="U36" s="13">
        <v>0</v>
      </c>
      <c r="V36" s="13">
        <v>1.5</v>
      </c>
      <c r="W36" s="14">
        <v>12</v>
      </c>
      <c r="X36" s="5">
        <f t="shared" si="0"/>
        <v>0.42857142857142855</v>
      </c>
      <c r="Y36" s="15"/>
    </row>
    <row r="37" spans="1:25" x14ac:dyDescent="0.35">
      <c r="A37" s="14">
        <v>20</v>
      </c>
      <c r="B37" s="30" t="s">
        <v>46</v>
      </c>
      <c r="C37" s="30" t="s">
        <v>57</v>
      </c>
      <c r="D37" s="30" t="s">
        <v>36</v>
      </c>
      <c r="E37" s="30" t="s">
        <v>425</v>
      </c>
      <c r="F37" s="30" t="s">
        <v>446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2.5</v>
      </c>
      <c r="N37" s="13">
        <v>2.5</v>
      </c>
      <c r="O37" s="13">
        <v>0</v>
      </c>
      <c r="P37" s="13">
        <v>0</v>
      </c>
      <c r="Q37" s="13">
        <v>1</v>
      </c>
      <c r="R37" s="13">
        <v>0</v>
      </c>
      <c r="S37" s="13">
        <v>1</v>
      </c>
      <c r="T37" s="13">
        <v>1</v>
      </c>
      <c r="U37" s="13">
        <v>1</v>
      </c>
      <c r="V37" s="13">
        <v>2</v>
      </c>
      <c r="W37" s="14">
        <v>12</v>
      </c>
      <c r="X37" s="5">
        <f t="shared" si="0"/>
        <v>0.42857142857142855</v>
      </c>
      <c r="Y37" s="15"/>
    </row>
    <row r="38" spans="1:25" x14ac:dyDescent="0.35">
      <c r="A38" s="14">
        <v>21</v>
      </c>
      <c r="B38" s="30" t="s">
        <v>204</v>
      </c>
      <c r="C38" s="30" t="s">
        <v>410</v>
      </c>
      <c r="D38" s="30" t="s">
        <v>40</v>
      </c>
      <c r="E38" s="30" t="s">
        <v>425</v>
      </c>
      <c r="F38" s="30" t="s">
        <v>465</v>
      </c>
      <c r="G38" s="13">
        <v>1</v>
      </c>
      <c r="H38" s="13">
        <v>0</v>
      </c>
      <c r="I38" s="13">
        <v>1</v>
      </c>
      <c r="J38" s="13">
        <v>0</v>
      </c>
      <c r="K38" s="13">
        <v>1</v>
      </c>
      <c r="L38" s="13">
        <v>0</v>
      </c>
      <c r="M38" s="13">
        <v>2</v>
      </c>
      <c r="N38" s="13">
        <v>2.5</v>
      </c>
      <c r="O38" s="13">
        <v>0</v>
      </c>
      <c r="P38" s="13">
        <v>1</v>
      </c>
      <c r="Q38" s="1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2.5</v>
      </c>
      <c r="W38" s="14">
        <v>12</v>
      </c>
      <c r="X38" s="5">
        <f t="shared" si="0"/>
        <v>0.42857142857142855</v>
      </c>
      <c r="Y38" s="15"/>
    </row>
    <row r="39" spans="1:25" x14ac:dyDescent="0.35">
      <c r="A39" s="14">
        <v>22</v>
      </c>
      <c r="B39" s="30" t="s">
        <v>466</v>
      </c>
      <c r="C39" s="30" t="s">
        <v>80</v>
      </c>
      <c r="D39" s="30" t="s">
        <v>83</v>
      </c>
      <c r="E39" s="30" t="s">
        <v>425</v>
      </c>
      <c r="F39" s="30" t="s">
        <v>467</v>
      </c>
      <c r="G39" s="13">
        <v>0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2</v>
      </c>
      <c r="N39" s="13">
        <v>2.5</v>
      </c>
      <c r="O39" s="13">
        <v>0</v>
      </c>
      <c r="P39" s="13">
        <v>0</v>
      </c>
      <c r="Q39" s="13">
        <v>1</v>
      </c>
      <c r="R39" s="13">
        <v>0</v>
      </c>
      <c r="S39" s="13">
        <v>1</v>
      </c>
      <c r="T39" s="13">
        <v>1</v>
      </c>
      <c r="U39" s="13">
        <v>1</v>
      </c>
      <c r="V39" s="13">
        <v>2</v>
      </c>
      <c r="W39" s="14">
        <v>11.5</v>
      </c>
      <c r="X39" s="5">
        <f t="shared" si="0"/>
        <v>0.4107142857142857</v>
      </c>
      <c r="Y39" s="15"/>
    </row>
    <row r="40" spans="1:25" x14ac:dyDescent="0.35">
      <c r="A40" s="14">
        <v>23</v>
      </c>
      <c r="B40" s="30" t="s">
        <v>468</v>
      </c>
      <c r="C40" s="30" t="s">
        <v>50</v>
      </c>
      <c r="D40" s="30" t="s">
        <v>62</v>
      </c>
      <c r="E40" s="30" t="s">
        <v>415</v>
      </c>
      <c r="F40" s="30" t="s">
        <v>469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0</v>
      </c>
      <c r="M40" s="13">
        <v>2.5</v>
      </c>
      <c r="N40" s="13">
        <v>1.5</v>
      </c>
      <c r="O40" s="13">
        <v>1</v>
      </c>
      <c r="P40" s="13">
        <v>0</v>
      </c>
      <c r="Q40" s="13">
        <v>1</v>
      </c>
      <c r="R40" s="13">
        <v>0</v>
      </c>
      <c r="S40" s="13">
        <v>0</v>
      </c>
      <c r="T40" s="13">
        <v>0</v>
      </c>
      <c r="U40" s="13">
        <v>0</v>
      </c>
      <c r="V40" s="13">
        <v>2</v>
      </c>
      <c r="W40" s="14">
        <v>11</v>
      </c>
      <c r="X40" s="5">
        <f t="shared" si="0"/>
        <v>0.39285714285714285</v>
      </c>
      <c r="Y40" s="15"/>
    </row>
    <row r="41" spans="1:25" x14ac:dyDescent="0.35">
      <c r="A41" s="14">
        <v>24</v>
      </c>
      <c r="B41" s="30" t="s">
        <v>470</v>
      </c>
      <c r="C41" s="30" t="s">
        <v>82</v>
      </c>
      <c r="D41" s="30" t="s">
        <v>48</v>
      </c>
      <c r="E41" s="30" t="s">
        <v>415</v>
      </c>
      <c r="F41" s="30" t="s">
        <v>471</v>
      </c>
      <c r="G41" s="13">
        <v>1</v>
      </c>
      <c r="H41" s="13">
        <v>1</v>
      </c>
      <c r="I41" s="13">
        <v>1</v>
      </c>
      <c r="J41" s="13">
        <v>0</v>
      </c>
      <c r="K41" s="13">
        <v>0</v>
      </c>
      <c r="L41" s="13">
        <v>0</v>
      </c>
      <c r="M41" s="13">
        <v>1.5</v>
      </c>
      <c r="N41" s="13">
        <v>3</v>
      </c>
      <c r="O41" s="13">
        <v>0</v>
      </c>
      <c r="P41" s="13">
        <v>1</v>
      </c>
      <c r="Q41" s="13">
        <v>1</v>
      </c>
      <c r="R41" s="13">
        <v>0</v>
      </c>
      <c r="S41" s="13">
        <v>0</v>
      </c>
      <c r="T41" s="13">
        <v>0</v>
      </c>
      <c r="U41" s="13">
        <v>0</v>
      </c>
      <c r="V41" s="13">
        <v>1.5</v>
      </c>
      <c r="W41" s="14">
        <v>11</v>
      </c>
      <c r="X41" s="5">
        <f t="shared" si="0"/>
        <v>0.39285714285714285</v>
      </c>
      <c r="Y41" s="15"/>
    </row>
    <row r="42" spans="1:25" x14ac:dyDescent="0.35">
      <c r="A42" s="14">
        <v>25</v>
      </c>
      <c r="B42" s="30" t="s">
        <v>472</v>
      </c>
      <c r="C42" s="30" t="s">
        <v>39</v>
      </c>
      <c r="D42" s="30" t="s">
        <v>40</v>
      </c>
      <c r="E42" s="30" t="s">
        <v>415</v>
      </c>
      <c r="F42" s="30" t="s">
        <v>473</v>
      </c>
      <c r="G42" s="13">
        <v>1</v>
      </c>
      <c r="H42" s="13">
        <v>0</v>
      </c>
      <c r="I42" s="13">
        <v>1</v>
      </c>
      <c r="J42" s="13">
        <v>0</v>
      </c>
      <c r="K42" s="13">
        <v>0</v>
      </c>
      <c r="L42" s="13">
        <v>0</v>
      </c>
      <c r="M42" s="13">
        <v>3</v>
      </c>
      <c r="N42" s="13">
        <v>1.5</v>
      </c>
      <c r="O42" s="13">
        <v>0</v>
      </c>
      <c r="P42" s="13">
        <v>0</v>
      </c>
      <c r="Q42" s="13">
        <v>1</v>
      </c>
      <c r="R42" s="13">
        <v>0</v>
      </c>
      <c r="S42" s="13">
        <v>1</v>
      </c>
      <c r="T42" s="13">
        <v>0</v>
      </c>
      <c r="U42" s="13">
        <v>0</v>
      </c>
      <c r="V42" s="13">
        <v>2</v>
      </c>
      <c r="W42" s="14">
        <v>10.5</v>
      </c>
      <c r="X42" s="5">
        <f t="shared" si="0"/>
        <v>0.375</v>
      </c>
      <c r="Y42" s="15"/>
    </row>
    <row r="43" spans="1:25" x14ac:dyDescent="0.35">
      <c r="A43" s="14">
        <v>26</v>
      </c>
      <c r="B43" s="30" t="s">
        <v>474</v>
      </c>
      <c r="C43" s="30" t="s">
        <v>435</v>
      </c>
      <c r="D43" s="30" t="s">
        <v>97</v>
      </c>
      <c r="E43" s="30" t="s">
        <v>425</v>
      </c>
      <c r="F43" s="30" t="s">
        <v>475</v>
      </c>
      <c r="G43" s="13">
        <v>0</v>
      </c>
      <c r="H43" s="13">
        <v>0</v>
      </c>
      <c r="I43" s="13">
        <v>0</v>
      </c>
      <c r="J43" s="13">
        <v>1</v>
      </c>
      <c r="K43" s="13">
        <v>0</v>
      </c>
      <c r="L43" s="13">
        <v>0</v>
      </c>
      <c r="M43" s="13">
        <v>1.5</v>
      </c>
      <c r="N43" s="13">
        <v>2</v>
      </c>
      <c r="O43" s="13">
        <v>1</v>
      </c>
      <c r="P43" s="13">
        <v>1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13">
        <v>3</v>
      </c>
      <c r="W43" s="14">
        <v>10.5</v>
      </c>
      <c r="X43" s="5">
        <f t="shared" si="0"/>
        <v>0.375</v>
      </c>
      <c r="Y43" s="15"/>
    </row>
    <row r="44" spans="1:25" x14ac:dyDescent="0.35">
      <c r="A44" s="14">
        <v>27</v>
      </c>
      <c r="B44" s="30" t="s">
        <v>476</v>
      </c>
      <c r="C44" s="30" t="s">
        <v>407</v>
      </c>
      <c r="D44" s="30" t="s">
        <v>436</v>
      </c>
      <c r="E44" s="30" t="s">
        <v>425</v>
      </c>
      <c r="F44" s="30" t="s">
        <v>477</v>
      </c>
      <c r="G44" s="13">
        <v>0</v>
      </c>
      <c r="H44" s="13">
        <v>2</v>
      </c>
      <c r="I44" s="13">
        <v>2</v>
      </c>
      <c r="J44" s="13">
        <v>0</v>
      </c>
      <c r="K44" s="13">
        <v>0</v>
      </c>
      <c r="L44" s="13">
        <v>0</v>
      </c>
      <c r="M44" s="13">
        <v>1</v>
      </c>
      <c r="N44" s="13">
        <v>2.5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1</v>
      </c>
      <c r="U44" s="13">
        <v>0</v>
      </c>
      <c r="V44" s="13">
        <v>2</v>
      </c>
      <c r="W44" s="14">
        <v>10.5</v>
      </c>
      <c r="X44" s="5">
        <f t="shared" si="0"/>
        <v>0.375</v>
      </c>
      <c r="Y44" s="15"/>
    </row>
    <row r="45" spans="1:25" x14ac:dyDescent="0.35">
      <c r="A45" s="14">
        <v>28</v>
      </c>
      <c r="B45" s="30" t="s">
        <v>478</v>
      </c>
      <c r="C45" s="30" t="s">
        <v>479</v>
      </c>
      <c r="D45" s="30" t="s">
        <v>96</v>
      </c>
      <c r="E45" s="30" t="s">
        <v>415</v>
      </c>
      <c r="F45" s="30" t="s">
        <v>480</v>
      </c>
      <c r="G45" s="13">
        <v>1</v>
      </c>
      <c r="H45" s="13">
        <v>0</v>
      </c>
      <c r="I45" s="13">
        <v>0</v>
      </c>
      <c r="J45" s="13">
        <v>0</v>
      </c>
      <c r="K45" s="13">
        <v>1</v>
      </c>
      <c r="L45" s="13">
        <v>0</v>
      </c>
      <c r="M45" s="13">
        <v>3</v>
      </c>
      <c r="N45" s="13">
        <v>2.5</v>
      </c>
      <c r="O45" s="13">
        <v>0</v>
      </c>
      <c r="P45" s="13">
        <v>0</v>
      </c>
      <c r="Q45" s="13">
        <v>0</v>
      </c>
      <c r="R45" s="13">
        <v>1</v>
      </c>
      <c r="S45" s="13">
        <v>0</v>
      </c>
      <c r="T45" s="13">
        <v>0</v>
      </c>
      <c r="U45" s="13">
        <v>1</v>
      </c>
      <c r="V45" s="13">
        <v>2.5</v>
      </c>
      <c r="W45" s="14">
        <v>12</v>
      </c>
      <c r="X45" s="5">
        <f t="shared" si="0"/>
        <v>0.42857142857142855</v>
      </c>
      <c r="Y45" s="15"/>
    </row>
    <row r="46" spans="1:25" x14ac:dyDescent="0.35">
      <c r="A46" s="14">
        <v>29</v>
      </c>
      <c r="B46" s="30" t="s">
        <v>481</v>
      </c>
      <c r="C46" s="30" t="s">
        <v>482</v>
      </c>
      <c r="D46" s="30" t="s">
        <v>56</v>
      </c>
      <c r="E46" s="30" t="s">
        <v>415</v>
      </c>
      <c r="F46" s="30" t="s">
        <v>483</v>
      </c>
      <c r="G46" s="13">
        <v>0</v>
      </c>
      <c r="H46" s="13">
        <v>1</v>
      </c>
      <c r="I46" s="13">
        <v>1</v>
      </c>
      <c r="J46" s="13">
        <v>0</v>
      </c>
      <c r="K46" s="13">
        <v>0</v>
      </c>
      <c r="L46" s="13">
        <v>0</v>
      </c>
      <c r="M46" s="13">
        <v>1.5</v>
      </c>
      <c r="N46" s="13">
        <v>2.5</v>
      </c>
      <c r="O46" s="13">
        <v>0</v>
      </c>
      <c r="P46" s="13">
        <v>0</v>
      </c>
      <c r="Q46" s="13">
        <v>1</v>
      </c>
      <c r="R46" s="13">
        <v>0</v>
      </c>
      <c r="S46" s="13">
        <v>0</v>
      </c>
      <c r="T46" s="13">
        <v>0</v>
      </c>
      <c r="U46" s="13">
        <v>0</v>
      </c>
      <c r="V46" s="13">
        <v>3</v>
      </c>
      <c r="W46" s="14">
        <v>10</v>
      </c>
      <c r="X46" s="5">
        <f t="shared" si="0"/>
        <v>0.35714285714285715</v>
      </c>
      <c r="Y46" s="15"/>
    </row>
    <row r="47" spans="1:25" x14ac:dyDescent="0.35">
      <c r="A47" s="14">
        <v>30</v>
      </c>
      <c r="B47" s="30" t="s">
        <v>484</v>
      </c>
      <c r="C47" s="30" t="s">
        <v>82</v>
      </c>
      <c r="D47" s="30" t="s">
        <v>62</v>
      </c>
      <c r="E47" s="30" t="s">
        <v>425</v>
      </c>
      <c r="F47" s="30" t="s">
        <v>485</v>
      </c>
      <c r="G47" s="13">
        <v>0</v>
      </c>
      <c r="H47" s="13">
        <v>0</v>
      </c>
      <c r="I47" s="13">
        <v>1</v>
      </c>
      <c r="J47" s="13">
        <v>1</v>
      </c>
      <c r="K47" s="13">
        <v>1</v>
      </c>
      <c r="L47" s="13">
        <v>0</v>
      </c>
      <c r="M47" s="13">
        <v>3</v>
      </c>
      <c r="N47" s="13">
        <v>0</v>
      </c>
      <c r="O47" s="13">
        <v>0</v>
      </c>
      <c r="P47" s="13">
        <v>1</v>
      </c>
      <c r="Q47" s="13">
        <v>1</v>
      </c>
      <c r="R47" s="13">
        <v>0</v>
      </c>
      <c r="S47" s="13">
        <v>0</v>
      </c>
      <c r="T47" s="13">
        <v>0</v>
      </c>
      <c r="U47" s="13">
        <v>0</v>
      </c>
      <c r="V47" s="13">
        <v>2</v>
      </c>
      <c r="W47" s="14">
        <v>10</v>
      </c>
      <c r="X47" s="5">
        <f t="shared" si="0"/>
        <v>0.35714285714285715</v>
      </c>
      <c r="Y47" s="15"/>
    </row>
    <row r="48" spans="1:25" x14ac:dyDescent="0.35">
      <c r="A48" s="14">
        <v>31</v>
      </c>
      <c r="B48" s="30" t="s">
        <v>486</v>
      </c>
      <c r="C48" s="30" t="s">
        <v>80</v>
      </c>
      <c r="D48" s="30" t="s">
        <v>81</v>
      </c>
      <c r="E48" s="30" t="s">
        <v>415</v>
      </c>
      <c r="F48" s="30" t="s">
        <v>487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1.5</v>
      </c>
      <c r="N48" s="13">
        <v>2.5</v>
      </c>
      <c r="O48" s="13">
        <v>0</v>
      </c>
      <c r="P48" s="13">
        <v>1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2</v>
      </c>
      <c r="W48" s="14">
        <v>8</v>
      </c>
      <c r="X48" s="5">
        <f t="shared" si="0"/>
        <v>0.2857142857142857</v>
      </c>
      <c r="Y48" s="15"/>
    </row>
    <row r="49" spans="1:25" x14ac:dyDescent="0.35">
      <c r="A49" s="14">
        <v>32</v>
      </c>
      <c r="B49" s="30" t="s">
        <v>499</v>
      </c>
      <c r="C49" s="30" t="s">
        <v>74</v>
      </c>
      <c r="D49" s="30" t="s">
        <v>56</v>
      </c>
      <c r="E49" s="30" t="s">
        <v>415</v>
      </c>
      <c r="F49" s="30" t="s">
        <v>488</v>
      </c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1.5</v>
      </c>
      <c r="N49" s="13">
        <v>2.5</v>
      </c>
      <c r="O49" s="13">
        <v>1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2</v>
      </c>
      <c r="W49" s="14">
        <v>8</v>
      </c>
      <c r="X49" s="5">
        <f t="shared" si="0"/>
        <v>0.2857142857142857</v>
      </c>
      <c r="Y49" s="15"/>
    </row>
    <row r="50" spans="1:25" x14ac:dyDescent="0.35">
      <c r="A50" s="14">
        <v>33</v>
      </c>
      <c r="B50" s="30" t="s">
        <v>46</v>
      </c>
      <c r="C50" s="30" t="s">
        <v>89</v>
      </c>
      <c r="D50" s="30" t="s">
        <v>23</v>
      </c>
      <c r="E50" s="30" t="s">
        <v>425</v>
      </c>
      <c r="F50" s="30" t="s">
        <v>489</v>
      </c>
      <c r="G50" s="13">
        <v>0</v>
      </c>
      <c r="H50" s="13">
        <v>2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  <c r="N50" s="13">
        <v>2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>
        <v>2</v>
      </c>
      <c r="W50" s="14">
        <v>8</v>
      </c>
      <c r="X50" s="5">
        <f t="shared" si="0"/>
        <v>0.2857142857142857</v>
      </c>
      <c r="Y50" s="15"/>
    </row>
    <row r="51" spans="1:25" x14ac:dyDescent="0.35">
      <c r="A51" s="14">
        <v>34</v>
      </c>
      <c r="B51" s="30" t="s">
        <v>490</v>
      </c>
      <c r="C51" s="30" t="s">
        <v>410</v>
      </c>
      <c r="D51" s="30" t="s">
        <v>491</v>
      </c>
      <c r="E51" s="30" t="s">
        <v>432</v>
      </c>
      <c r="F51" s="30" t="s">
        <v>492</v>
      </c>
      <c r="G51" s="13">
        <v>0</v>
      </c>
      <c r="H51" s="13">
        <v>0</v>
      </c>
      <c r="I51" s="13">
        <v>1</v>
      </c>
      <c r="J51" s="13">
        <v>1</v>
      </c>
      <c r="K51" s="13">
        <v>0</v>
      </c>
      <c r="L51" s="13">
        <v>0</v>
      </c>
      <c r="M51" s="13">
        <v>1.5</v>
      </c>
      <c r="N51" s="13">
        <v>2.5</v>
      </c>
      <c r="O51" s="13">
        <v>0</v>
      </c>
      <c r="P51" s="13">
        <v>0</v>
      </c>
      <c r="Q51" s="13">
        <v>1</v>
      </c>
      <c r="R51" s="13">
        <v>0</v>
      </c>
      <c r="S51" s="13">
        <v>0</v>
      </c>
      <c r="T51" s="13">
        <v>0</v>
      </c>
      <c r="U51" s="13">
        <v>0</v>
      </c>
      <c r="V51" s="13">
        <v>1</v>
      </c>
      <c r="W51" s="14">
        <v>8</v>
      </c>
      <c r="X51" s="5">
        <f t="shared" si="0"/>
        <v>0.2857142857142857</v>
      </c>
      <c r="Y51" s="15"/>
    </row>
    <row r="52" spans="1:25" x14ac:dyDescent="0.35">
      <c r="A52" s="14">
        <v>35</v>
      </c>
      <c r="B52" s="30" t="s">
        <v>493</v>
      </c>
      <c r="C52" s="30" t="s">
        <v>443</v>
      </c>
      <c r="D52" s="30" t="s">
        <v>494</v>
      </c>
      <c r="E52" s="30" t="s">
        <v>432</v>
      </c>
      <c r="F52" s="30" t="s">
        <v>495</v>
      </c>
      <c r="G52" s="13">
        <v>0</v>
      </c>
      <c r="H52" s="13">
        <v>0</v>
      </c>
      <c r="I52" s="13">
        <v>1</v>
      </c>
      <c r="J52" s="13">
        <v>1</v>
      </c>
      <c r="K52" s="13">
        <v>0</v>
      </c>
      <c r="L52" s="13">
        <v>0</v>
      </c>
      <c r="M52" s="13">
        <v>1.5</v>
      </c>
      <c r="N52" s="13">
        <v>2.5</v>
      </c>
      <c r="O52" s="13">
        <v>0</v>
      </c>
      <c r="P52" s="13">
        <v>0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1</v>
      </c>
      <c r="W52" s="14">
        <v>8</v>
      </c>
      <c r="X52" s="5">
        <f t="shared" si="0"/>
        <v>0.2857142857142857</v>
      </c>
      <c r="Y52" s="15"/>
    </row>
    <row r="53" spans="1:25" x14ac:dyDescent="0.35">
      <c r="A53" s="14">
        <f t="shared" ref="A53:A97" si="1">ROW(A40)</f>
        <v>40</v>
      </c>
      <c r="B53" s="30"/>
      <c r="C53" s="30"/>
      <c r="D53" s="30"/>
      <c r="E53" s="30"/>
      <c r="F53" s="3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>
        <f t="shared" ref="W53:W82" si="2">SUM(G53:P53)</f>
        <v>0</v>
      </c>
      <c r="X53" s="5">
        <f t="shared" si="0"/>
        <v>0</v>
      </c>
      <c r="Y53" s="15"/>
    </row>
    <row r="54" spans="1:25" x14ac:dyDescent="0.35">
      <c r="A54" s="14">
        <f t="shared" si="1"/>
        <v>41</v>
      </c>
      <c r="B54" s="30"/>
      <c r="C54" s="30"/>
      <c r="D54" s="30"/>
      <c r="E54" s="30"/>
      <c r="F54" s="3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>
        <f t="shared" si="2"/>
        <v>0</v>
      </c>
      <c r="X54" s="5">
        <f t="shared" si="0"/>
        <v>0</v>
      </c>
      <c r="Y54" s="15"/>
    </row>
    <row r="55" spans="1:25" x14ac:dyDescent="0.35">
      <c r="A55" s="14">
        <f t="shared" si="1"/>
        <v>42</v>
      </c>
      <c r="B55" s="30"/>
      <c r="C55" s="30"/>
      <c r="D55" s="30"/>
      <c r="E55" s="30"/>
      <c r="F55" s="3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>
        <f t="shared" si="2"/>
        <v>0</v>
      </c>
      <c r="X55" s="5">
        <f t="shared" si="0"/>
        <v>0</v>
      </c>
      <c r="Y55" s="15"/>
    </row>
    <row r="56" spans="1:25" x14ac:dyDescent="0.35">
      <c r="A56" s="14">
        <f t="shared" si="1"/>
        <v>43</v>
      </c>
      <c r="B56" s="30"/>
      <c r="C56" s="30"/>
      <c r="D56" s="30"/>
      <c r="E56" s="30"/>
      <c r="F56" s="3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>
        <f t="shared" si="2"/>
        <v>0</v>
      </c>
      <c r="X56" s="5">
        <f t="shared" si="0"/>
        <v>0</v>
      </c>
      <c r="Y56" s="15"/>
    </row>
    <row r="57" spans="1:25" x14ac:dyDescent="0.35">
      <c r="A57" s="14">
        <f t="shared" si="1"/>
        <v>44</v>
      </c>
      <c r="B57" s="30"/>
      <c r="C57" s="30"/>
      <c r="D57" s="30"/>
      <c r="E57" s="30"/>
      <c r="F57" s="3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>
        <f t="shared" si="2"/>
        <v>0</v>
      </c>
      <c r="X57" s="5">
        <f t="shared" si="0"/>
        <v>0</v>
      </c>
      <c r="Y57" s="15"/>
    </row>
    <row r="58" spans="1:25" x14ac:dyDescent="0.35">
      <c r="A58" s="14">
        <f t="shared" si="1"/>
        <v>45</v>
      </c>
      <c r="B58" s="30"/>
      <c r="C58" s="30"/>
      <c r="D58" s="30"/>
      <c r="E58" s="30"/>
      <c r="F58" s="3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>
        <f t="shared" si="2"/>
        <v>0</v>
      </c>
      <c r="X58" s="5">
        <f t="shared" si="0"/>
        <v>0</v>
      </c>
      <c r="Y58" s="15"/>
    </row>
    <row r="59" spans="1:25" x14ac:dyDescent="0.35">
      <c r="A59" s="14">
        <f t="shared" si="1"/>
        <v>46</v>
      </c>
      <c r="B59" s="30"/>
      <c r="C59" s="30"/>
      <c r="D59" s="30"/>
      <c r="E59" s="30"/>
      <c r="F59" s="3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>
        <f t="shared" si="2"/>
        <v>0</v>
      </c>
      <c r="X59" s="5">
        <f t="shared" si="0"/>
        <v>0</v>
      </c>
      <c r="Y59" s="15"/>
    </row>
    <row r="60" spans="1:25" x14ac:dyDescent="0.35">
      <c r="A60" s="14">
        <f t="shared" si="1"/>
        <v>47</v>
      </c>
      <c r="B60" s="30"/>
      <c r="C60" s="30"/>
      <c r="D60" s="30"/>
      <c r="E60" s="30"/>
      <c r="F60" s="3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>
        <f t="shared" si="2"/>
        <v>0</v>
      </c>
      <c r="X60" s="5">
        <f t="shared" si="0"/>
        <v>0</v>
      </c>
      <c r="Y60" s="15"/>
    </row>
    <row r="61" spans="1:25" x14ac:dyDescent="0.35">
      <c r="A61" s="14">
        <f t="shared" si="1"/>
        <v>48</v>
      </c>
      <c r="B61" s="30"/>
      <c r="C61" s="30"/>
      <c r="D61" s="30"/>
      <c r="E61" s="30"/>
      <c r="F61" s="3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>
        <f t="shared" si="2"/>
        <v>0</v>
      </c>
      <c r="X61" s="5">
        <f t="shared" si="0"/>
        <v>0</v>
      </c>
      <c r="Y61" s="15"/>
    </row>
    <row r="62" spans="1:25" x14ac:dyDescent="0.35">
      <c r="A62" s="14">
        <f t="shared" si="1"/>
        <v>49</v>
      </c>
      <c r="B62" s="30"/>
      <c r="C62" s="30"/>
      <c r="D62" s="30"/>
      <c r="E62" s="30"/>
      <c r="F62" s="3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>
        <f t="shared" si="2"/>
        <v>0</v>
      </c>
      <c r="X62" s="5">
        <f t="shared" si="0"/>
        <v>0</v>
      </c>
      <c r="Y62" s="15"/>
    </row>
    <row r="63" spans="1:25" x14ac:dyDescent="0.35">
      <c r="A63" s="14">
        <f t="shared" si="1"/>
        <v>50</v>
      </c>
      <c r="B63" s="30"/>
      <c r="C63" s="30"/>
      <c r="D63" s="30"/>
      <c r="E63" s="30"/>
      <c r="F63" s="3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>
        <f t="shared" si="2"/>
        <v>0</v>
      </c>
      <c r="X63" s="5">
        <f t="shared" si="0"/>
        <v>0</v>
      </c>
      <c r="Y63" s="15"/>
    </row>
    <row r="64" spans="1:25" x14ac:dyDescent="0.35">
      <c r="A64" s="14">
        <f t="shared" si="1"/>
        <v>51</v>
      </c>
      <c r="B64" s="30"/>
      <c r="C64" s="30"/>
      <c r="D64" s="30"/>
      <c r="E64" s="30"/>
      <c r="F64" s="3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>
        <f t="shared" si="2"/>
        <v>0</v>
      </c>
      <c r="X64" s="5">
        <f t="shared" si="0"/>
        <v>0</v>
      </c>
      <c r="Y64" s="15"/>
    </row>
    <row r="65" spans="1:25" x14ac:dyDescent="0.35">
      <c r="A65" s="14">
        <f t="shared" si="1"/>
        <v>52</v>
      </c>
      <c r="B65" s="30"/>
      <c r="C65" s="30"/>
      <c r="D65" s="30"/>
      <c r="E65" s="30"/>
      <c r="F65" s="3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>
        <f t="shared" si="2"/>
        <v>0</v>
      </c>
      <c r="X65" s="5">
        <f t="shared" si="0"/>
        <v>0</v>
      </c>
      <c r="Y65" s="15"/>
    </row>
    <row r="66" spans="1:25" x14ac:dyDescent="0.35">
      <c r="A66" s="14">
        <f t="shared" si="1"/>
        <v>53</v>
      </c>
      <c r="B66" s="30"/>
      <c r="C66" s="30"/>
      <c r="D66" s="30"/>
      <c r="E66" s="30"/>
      <c r="F66" s="3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>
        <f t="shared" si="2"/>
        <v>0</v>
      </c>
      <c r="X66" s="5">
        <f t="shared" si="0"/>
        <v>0</v>
      </c>
      <c r="Y66" s="15"/>
    </row>
    <row r="67" spans="1:25" x14ac:dyDescent="0.35">
      <c r="A67" s="14">
        <f t="shared" si="1"/>
        <v>54</v>
      </c>
      <c r="B67" s="30"/>
      <c r="C67" s="30"/>
      <c r="D67" s="30"/>
      <c r="E67" s="30"/>
      <c r="F67" s="3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>
        <f t="shared" si="2"/>
        <v>0</v>
      </c>
      <c r="X67" s="5">
        <f t="shared" si="0"/>
        <v>0</v>
      </c>
      <c r="Y67" s="15"/>
    </row>
    <row r="68" spans="1:25" x14ac:dyDescent="0.35">
      <c r="A68" s="14">
        <f t="shared" si="1"/>
        <v>55</v>
      </c>
      <c r="B68" s="30"/>
      <c r="C68" s="30"/>
      <c r="D68" s="30"/>
      <c r="E68" s="30"/>
      <c r="F68" s="3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>
        <f t="shared" si="2"/>
        <v>0</v>
      </c>
      <c r="X68" s="5">
        <f t="shared" si="0"/>
        <v>0</v>
      </c>
      <c r="Y68" s="15"/>
    </row>
    <row r="69" spans="1:25" x14ac:dyDescent="0.35">
      <c r="A69" s="14">
        <f t="shared" si="1"/>
        <v>56</v>
      </c>
      <c r="B69" s="30"/>
      <c r="C69" s="30"/>
      <c r="D69" s="30"/>
      <c r="E69" s="30"/>
      <c r="F69" s="3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>
        <f t="shared" si="2"/>
        <v>0</v>
      </c>
      <c r="X69" s="5">
        <f t="shared" si="0"/>
        <v>0</v>
      </c>
      <c r="Y69" s="15"/>
    </row>
    <row r="70" spans="1:25" x14ac:dyDescent="0.35">
      <c r="A70" s="14">
        <f t="shared" si="1"/>
        <v>57</v>
      </c>
      <c r="B70" s="30"/>
      <c r="C70" s="30"/>
      <c r="D70" s="30"/>
      <c r="E70" s="30"/>
      <c r="F70" s="3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>
        <f t="shared" si="2"/>
        <v>0</v>
      </c>
      <c r="X70" s="5">
        <f t="shared" si="0"/>
        <v>0</v>
      </c>
      <c r="Y70" s="15"/>
    </row>
    <row r="71" spans="1:25" x14ac:dyDescent="0.35">
      <c r="A71" s="14">
        <f t="shared" si="1"/>
        <v>58</v>
      </c>
      <c r="B71" s="30"/>
      <c r="C71" s="30"/>
      <c r="D71" s="30"/>
      <c r="E71" s="30"/>
      <c r="F71" s="3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>
        <f t="shared" si="2"/>
        <v>0</v>
      </c>
      <c r="X71" s="5">
        <f t="shared" si="0"/>
        <v>0</v>
      </c>
      <c r="Y71" s="15"/>
    </row>
    <row r="72" spans="1:25" x14ac:dyDescent="0.35">
      <c r="A72" s="14">
        <f t="shared" si="1"/>
        <v>59</v>
      </c>
      <c r="B72" s="30"/>
      <c r="C72" s="30"/>
      <c r="D72" s="30"/>
      <c r="E72" s="30"/>
      <c r="F72" s="3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>
        <f t="shared" si="2"/>
        <v>0</v>
      </c>
      <c r="X72" s="5">
        <f t="shared" si="0"/>
        <v>0</v>
      </c>
      <c r="Y72" s="15"/>
    </row>
    <row r="73" spans="1:25" x14ac:dyDescent="0.35">
      <c r="A73" s="14">
        <f t="shared" si="1"/>
        <v>60</v>
      </c>
      <c r="B73" s="30"/>
      <c r="C73" s="30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>
        <f t="shared" si="2"/>
        <v>0</v>
      </c>
      <c r="X73" s="5">
        <f t="shared" si="0"/>
        <v>0</v>
      </c>
      <c r="Y73" s="15"/>
    </row>
    <row r="74" spans="1:25" x14ac:dyDescent="0.35">
      <c r="A74" s="14">
        <f t="shared" si="1"/>
        <v>61</v>
      </c>
      <c r="B74" s="30"/>
      <c r="C74" s="30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>
        <f t="shared" si="2"/>
        <v>0</v>
      </c>
      <c r="X74" s="5">
        <f t="shared" si="0"/>
        <v>0</v>
      </c>
      <c r="Y74" s="15"/>
    </row>
    <row r="75" spans="1:25" x14ac:dyDescent="0.35">
      <c r="A75" s="14">
        <f t="shared" si="1"/>
        <v>62</v>
      </c>
      <c r="B75" s="30"/>
      <c r="C75" s="30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>
        <f t="shared" si="2"/>
        <v>0</v>
      </c>
      <c r="X75" s="5">
        <f t="shared" si="0"/>
        <v>0</v>
      </c>
      <c r="Y75" s="15"/>
    </row>
    <row r="76" spans="1:25" x14ac:dyDescent="0.35">
      <c r="A76" s="14">
        <f t="shared" si="1"/>
        <v>63</v>
      </c>
      <c r="B76" s="30"/>
      <c r="C76" s="30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>
        <f t="shared" si="2"/>
        <v>0</v>
      </c>
      <c r="X76" s="5">
        <f t="shared" si="0"/>
        <v>0</v>
      </c>
      <c r="Y76" s="15"/>
    </row>
    <row r="77" spans="1:25" x14ac:dyDescent="0.35">
      <c r="A77" s="14">
        <f t="shared" si="1"/>
        <v>64</v>
      </c>
      <c r="B77" s="30"/>
      <c r="C77" s="30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>
        <f t="shared" si="2"/>
        <v>0</v>
      </c>
      <c r="X77" s="5">
        <f t="shared" si="0"/>
        <v>0</v>
      </c>
      <c r="Y77" s="15"/>
    </row>
    <row r="78" spans="1:25" x14ac:dyDescent="0.35">
      <c r="A78" s="14">
        <f t="shared" si="1"/>
        <v>65</v>
      </c>
      <c r="B78" s="30"/>
      <c r="C78" s="30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>
        <f t="shared" si="2"/>
        <v>0</v>
      </c>
      <c r="X78" s="5">
        <f t="shared" si="0"/>
        <v>0</v>
      </c>
      <c r="Y78" s="15"/>
    </row>
    <row r="79" spans="1:25" x14ac:dyDescent="0.35">
      <c r="A79" s="14">
        <f t="shared" si="1"/>
        <v>66</v>
      </c>
      <c r="B79" s="30"/>
      <c r="C79" s="30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>
        <f t="shared" si="2"/>
        <v>0</v>
      </c>
      <c r="X79" s="5">
        <f t="shared" si="0"/>
        <v>0</v>
      </c>
      <c r="Y79" s="15"/>
    </row>
    <row r="80" spans="1:25" x14ac:dyDescent="0.35">
      <c r="A80" s="14">
        <f t="shared" si="1"/>
        <v>67</v>
      </c>
      <c r="B80" s="30"/>
      <c r="C80" s="30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>
        <f t="shared" si="2"/>
        <v>0</v>
      </c>
      <c r="X80" s="5">
        <f t="shared" si="0"/>
        <v>0</v>
      </c>
      <c r="Y80" s="15"/>
    </row>
    <row r="81" spans="1:25" x14ac:dyDescent="0.35">
      <c r="A81" s="14">
        <f t="shared" si="1"/>
        <v>68</v>
      </c>
      <c r="B81" s="30"/>
      <c r="C81" s="30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>
        <f t="shared" si="2"/>
        <v>0</v>
      </c>
      <c r="X81" s="5">
        <f t="shared" si="0"/>
        <v>0</v>
      </c>
      <c r="Y81" s="15"/>
    </row>
    <row r="82" spans="1:25" x14ac:dyDescent="0.35">
      <c r="A82" s="14">
        <f t="shared" si="1"/>
        <v>69</v>
      </c>
      <c r="B82" s="30"/>
      <c r="C82" s="30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>
        <f t="shared" si="2"/>
        <v>0</v>
      </c>
      <c r="X82" s="5">
        <f t="shared" si="0"/>
        <v>0</v>
      </c>
      <c r="Y82" s="15"/>
    </row>
    <row r="83" spans="1:25" x14ac:dyDescent="0.35">
      <c r="A83" s="14">
        <f t="shared" si="1"/>
        <v>70</v>
      </c>
      <c r="B83" s="30"/>
      <c r="C83" s="30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>
        <f t="shared" ref="W83:W113" si="3">SUM(G83:P83)</f>
        <v>0</v>
      </c>
      <c r="X83" s="5">
        <f t="shared" ref="X83:X113" si="4">W83/$E$14</f>
        <v>0</v>
      </c>
      <c r="Y83" s="15"/>
    </row>
    <row r="84" spans="1:25" x14ac:dyDescent="0.35">
      <c r="A84" s="14">
        <f t="shared" si="1"/>
        <v>71</v>
      </c>
      <c r="B84" s="30"/>
      <c r="C84" s="30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>
        <f t="shared" si="3"/>
        <v>0</v>
      </c>
      <c r="X84" s="5">
        <f t="shared" si="4"/>
        <v>0</v>
      </c>
      <c r="Y84" s="15"/>
    </row>
    <row r="85" spans="1:25" x14ac:dyDescent="0.35">
      <c r="A85" s="14">
        <f t="shared" si="1"/>
        <v>72</v>
      </c>
      <c r="B85" s="30"/>
      <c r="C85" s="30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>
        <f t="shared" si="3"/>
        <v>0</v>
      </c>
      <c r="X85" s="5">
        <f t="shared" si="4"/>
        <v>0</v>
      </c>
      <c r="Y85" s="15"/>
    </row>
    <row r="86" spans="1:25" x14ac:dyDescent="0.35">
      <c r="A86" s="14">
        <f t="shared" si="1"/>
        <v>73</v>
      </c>
      <c r="B86" s="30"/>
      <c r="C86" s="30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>
        <f t="shared" si="3"/>
        <v>0</v>
      </c>
      <c r="X86" s="5">
        <f t="shared" si="4"/>
        <v>0</v>
      </c>
      <c r="Y86" s="15"/>
    </row>
    <row r="87" spans="1:25" x14ac:dyDescent="0.35">
      <c r="A87" s="14">
        <f t="shared" si="1"/>
        <v>74</v>
      </c>
      <c r="B87" s="30"/>
      <c r="C87" s="30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>
        <f t="shared" si="3"/>
        <v>0</v>
      </c>
      <c r="X87" s="5">
        <f t="shared" si="4"/>
        <v>0</v>
      </c>
      <c r="Y87" s="15"/>
    </row>
    <row r="88" spans="1:25" x14ac:dyDescent="0.35">
      <c r="A88" s="14">
        <f t="shared" si="1"/>
        <v>75</v>
      </c>
      <c r="B88" s="30"/>
      <c r="C88" s="30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>
        <f t="shared" si="3"/>
        <v>0</v>
      </c>
      <c r="X88" s="5">
        <f t="shared" si="4"/>
        <v>0</v>
      </c>
      <c r="Y88" s="15"/>
    </row>
    <row r="89" spans="1:25" x14ac:dyDescent="0.35">
      <c r="A89" s="14">
        <f t="shared" si="1"/>
        <v>76</v>
      </c>
      <c r="B89" s="30"/>
      <c r="C89" s="30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>
        <f t="shared" si="3"/>
        <v>0</v>
      </c>
      <c r="X89" s="5">
        <f t="shared" si="4"/>
        <v>0</v>
      </c>
      <c r="Y89" s="15"/>
    </row>
    <row r="90" spans="1:25" x14ac:dyDescent="0.35">
      <c r="A90" s="14">
        <f t="shared" si="1"/>
        <v>77</v>
      </c>
      <c r="B90" s="30"/>
      <c r="C90" s="30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>
        <f t="shared" si="3"/>
        <v>0</v>
      </c>
      <c r="X90" s="5">
        <f t="shared" si="4"/>
        <v>0</v>
      </c>
      <c r="Y90" s="15"/>
    </row>
    <row r="91" spans="1:25" x14ac:dyDescent="0.35">
      <c r="A91" s="14">
        <f t="shared" si="1"/>
        <v>78</v>
      </c>
      <c r="B91" s="30"/>
      <c r="C91" s="30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>
        <f t="shared" si="3"/>
        <v>0</v>
      </c>
      <c r="X91" s="5">
        <f t="shared" si="4"/>
        <v>0</v>
      </c>
      <c r="Y91" s="15"/>
    </row>
    <row r="92" spans="1:25" x14ac:dyDescent="0.35">
      <c r="A92" s="14">
        <f t="shared" si="1"/>
        <v>79</v>
      </c>
      <c r="B92" s="30"/>
      <c r="C92" s="30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>
        <f t="shared" si="3"/>
        <v>0</v>
      </c>
      <c r="X92" s="5">
        <f t="shared" si="4"/>
        <v>0</v>
      </c>
      <c r="Y92" s="15"/>
    </row>
    <row r="93" spans="1:25" x14ac:dyDescent="0.35">
      <c r="A93" s="14">
        <f t="shared" si="1"/>
        <v>80</v>
      </c>
      <c r="B93" s="30"/>
      <c r="C93" s="30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>
        <f t="shared" si="3"/>
        <v>0</v>
      </c>
      <c r="X93" s="5">
        <f t="shared" si="4"/>
        <v>0</v>
      </c>
      <c r="Y93" s="15"/>
    </row>
    <row r="94" spans="1:25" x14ac:dyDescent="0.35">
      <c r="A94" s="14">
        <f t="shared" si="1"/>
        <v>81</v>
      </c>
      <c r="B94" s="30"/>
      <c r="C94" s="30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>
        <f t="shared" si="3"/>
        <v>0</v>
      </c>
      <c r="X94" s="5">
        <f t="shared" si="4"/>
        <v>0</v>
      </c>
      <c r="Y94" s="15"/>
    </row>
    <row r="95" spans="1:25" x14ac:dyDescent="0.35">
      <c r="A95" s="14">
        <f t="shared" si="1"/>
        <v>82</v>
      </c>
      <c r="B95" s="30"/>
      <c r="C95" s="30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>
        <f t="shared" si="3"/>
        <v>0</v>
      </c>
      <c r="X95" s="5">
        <f t="shared" si="4"/>
        <v>0</v>
      </c>
      <c r="Y95" s="15"/>
    </row>
    <row r="96" spans="1:25" x14ac:dyDescent="0.35">
      <c r="A96" s="14">
        <f t="shared" si="1"/>
        <v>83</v>
      </c>
      <c r="B96" s="30"/>
      <c r="C96" s="30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>
        <f t="shared" si="3"/>
        <v>0</v>
      </c>
      <c r="X96" s="5">
        <f t="shared" si="4"/>
        <v>0</v>
      </c>
      <c r="Y96" s="15"/>
    </row>
    <row r="97" spans="1:25" x14ac:dyDescent="0.35">
      <c r="A97" s="14">
        <f t="shared" si="1"/>
        <v>84</v>
      </c>
      <c r="B97" s="30"/>
      <c r="C97" s="30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>
        <f t="shared" si="3"/>
        <v>0</v>
      </c>
      <c r="X97" s="5">
        <f t="shared" si="4"/>
        <v>0</v>
      </c>
      <c r="Y97" s="15"/>
    </row>
    <row r="98" spans="1:25" x14ac:dyDescent="0.35">
      <c r="A98" s="14">
        <f t="shared" ref="A98:A111" si="5">ROW(A85)</f>
        <v>85</v>
      </c>
      <c r="B98" s="30"/>
      <c r="C98" s="30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>
        <f t="shared" si="3"/>
        <v>0</v>
      </c>
      <c r="X98" s="5">
        <f t="shared" si="4"/>
        <v>0</v>
      </c>
      <c r="Y98" s="15"/>
    </row>
    <row r="99" spans="1:25" x14ac:dyDescent="0.35">
      <c r="A99" s="14">
        <f t="shared" si="5"/>
        <v>86</v>
      </c>
      <c r="B99" s="30"/>
      <c r="C99" s="30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>
        <f t="shared" si="3"/>
        <v>0</v>
      </c>
      <c r="X99" s="5">
        <f t="shared" si="4"/>
        <v>0</v>
      </c>
      <c r="Y99" s="15"/>
    </row>
    <row r="100" spans="1:25" x14ac:dyDescent="0.35">
      <c r="A100" s="14">
        <f t="shared" si="5"/>
        <v>87</v>
      </c>
      <c r="B100" s="30"/>
      <c r="C100" s="30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>
        <f t="shared" si="3"/>
        <v>0</v>
      </c>
      <c r="X100" s="5">
        <f t="shared" si="4"/>
        <v>0</v>
      </c>
      <c r="Y100" s="15"/>
    </row>
    <row r="101" spans="1:25" x14ac:dyDescent="0.35">
      <c r="A101" s="14">
        <f t="shared" si="5"/>
        <v>88</v>
      </c>
      <c r="B101" s="30"/>
      <c r="C101" s="30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>
        <f t="shared" si="3"/>
        <v>0</v>
      </c>
      <c r="X101" s="5">
        <f t="shared" si="4"/>
        <v>0</v>
      </c>
      <c r="Y101" s="15"/>
    </row>
    <row r="102" spans="1:25" x14ac:dyDescent="0.35">
      <c r="A102" s="14">
        <f t="shared" si="5"/>
        <v>89</v>
      </c>
      <c r="B102" s="30"/>
      <c r="C102" s="30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>
        <f t="shared" si="3"/>
        <v>0</v>
      </c>
      <c r="X102" s="5">
        <f t="shared" si="4"/>
        <v>0</v>
      </c>
      <c r="Y102" s="15"/>
    </row>
    <row r="103" spans="1:25" x14ac:dyDescent="0.35">
      <c r="A103" s="14">
        <f t="shared" si="5"/>
        <v>90</v>
      </c>
      <c r="B103" s="30"/>
      <c r="C103" s="30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>
        <f t="shared" si="3"/>
        <v>0</v>
      </c>
      <c r="X103" s="5">
        <f t="shared" si="4"/>
        <v>0</v>
      </c>
      <c r="Y103" s="15"/>
    </row>
    <row r="104" spans="1:25" x14ac:dyDescent="0.35">
      <c r="A104" s="14">
        <f t="shared" si="5"/>
        <v>91</v>
      </c>
      <c r="B104" s="30"/>
      <c r="C104" s="30"/>
      <c r="D104" s="30"/>
      <c r="E104" s="30"/>
      <c r="F104" s="3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>
        <f t="shared" si="3"/>
        <v>0</v>
      </c>
      <c r="X104" s="5">
        <f t="shared" si="4"/>
        <v>0</v>
      </c>
      <c r="Y104" s="15"/>
    </row>
    <row r="105" spans="1:25" x14ac:dyDescent="0.35">
      <c r="A105" s="14">
        <f t="shared" si="5"/>
        <v>92</v>
      </c>
      <c r="B105" s="30"/>
      <c r="C105" s="30"/>
      <c r="D105" s="30"/>
      <c r="E105" s="30"/>
      <c r="F105" s="3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>
        <f t="shared" si="3"/>
        <v>0</v>
      </c>
      <c r="X105" s="5">
        <f t="shared" si="4"/>
        <v>0</v>
      </c>
      <c r="Y105" s="15"/>
    </row>
    <row r="106" spans="1:25" x14ac:dyDescent="0.35">
      <c r="A106" s="14">
        <f t="shared" si="5"/>
        <v>93</v>
      </c>
      <c r="B106" s="30"/>
      <c r="C106" s="30"/>
      <c r="D106" s="30"/>
      <c r="E106" s="30"/>
      <c r="F106" s="3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>
        <f t="shared" si="3"/>
        <v>0</v>
      </c>
      <c r="X106" s="5">
        <f t="shared" si="4"/>
        <v>0</v>
      </c>
      <c r="Y106" s="15"/>
    </row>
    <row r="107" spans="1:25" x14ac:dyDescent="0.35">
      <c r="A107" s="14">
        <f t="shared" si="5"/>
        <v>94</v>
      </c>
      <c r="B107" s="30"/>
      <c r="C107" s="30"/>
      <c r="D107" s="30"/>
      <c r="E107" s="30"/>
      <c r="F107" s="3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>
        <f t="shared" si="3"/>
        <v>0</v>
      </c>
      <c r="X107" s="5">
        <f t="shared" si="4"/>
        <v>0</v>
      </c>
      <c r="Y107" s="15"/>
    </row>
    <row r="108" spans="1:25" x14ac:dyDescent="0.35">
      <c r="A108" s="14">
        <f t="shared" si="5"/>
        <v>95</v>
      </c>
      <c r="B108" s="30"/>
      <c r="C108" s="30"/>
      <c r="D108" s="30"/>
      <c r="E108" s="30"/>
      <c r="F108" s="3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>
        <f>SUM(G108:P108)</f>
        <v>0</v>
      </c>
      <c r="X108" s="5">
        <f t="shared" si="4"/>
        <v>0</v>
      </c>
      <c r="Y108" s="15"/>
    </row>
    <row r="109" spans="1:25" x14ac:dyDescent="0.35">
      <c r="A109" s="14">
        <f t="shared" si="5"/>
        <v>96</v>
      </c>
      <c r="B109" s="30"/>
      <c r="C109" s="30"/>
      <c r="D109" s="30"/>
      <c r="E109" s="30"/>
      <c r="F109" s="3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>
        <f t="shared" si="3"/>
        <v>0</v>
      </c>
      <c r="X109" s="5">
        <f t="shared" si="4"/>
        <v>0</v>
      </c>
      <c r="Y109" s="15"/>
    </row>
    <row r="110" spans="1:25" x14ac:dyDescent="0.35">
      <c r="A110" s="14">
        <f t="shared" si="5"/>
        <v>97</v>
      </c>
      <c r="B110" s="30"/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>
        <f t="shared" si="3"/>
        <v>0</v>
      </c>
      <c r="X110" s="5">
        <f t="shared" si="4"/>
        <v>0</v>
      </c>
      <c r="Y110" s="15"/>
    </row>
    <row r="111" spans="1:25" x14ac:dyDescent="0.35">
      <c r="A111" s="14">
        <f t="shared" si="5"/>
        <v>98</v>
      </c>
      <c r="B111" s="30"/>
      <c r="C111" s="30"/>
      <c r="D111" s="30"/>
      <c r="E111" s="30"/>
      <c r="F111" s="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>
        <f t="shared" si="3"/>
        <v>0</v>
      </c>
      <c r="X111" s="5">
        <f t="shared" si="4"/>
        <v>0</v>
      </c>
      <c r="Y111" s="15"/>
    </row>
    <row r="112" spans="1:25" x14ac:dyDescent="0.35">
      <c r="A112" s="14">
        <v>99</v>
      </c>
      <c r="B112" s="30"/>
      <c r="C112" s="30"/>
      <c r="D112" s="30"/>
      <c r="E112" s="30"/>
      <c r="F112" s="3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>
        <f t="shared" si="3"/>
        <v>0</v>
      </c>
      <c r="X112" s="5">
        <f t="shared" si="4"/>
        <v>0</v>
      </c>
      <c r="Y112" s="15"/>
    </row>
    <row r="113" spans="1:25" x14ac:dyDescent="0.35">
      <c r="A113" s="14">
        <v>100</v>
      </c>
      <c r="B113" s="30"/>
      <c r="C113" s="30"/>
      <c r="D113" s="30"/>
      <c r="E113" s="30"/>
      <c r="F113" s="3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>
        <f t="shared" si="3"/>
        <v>0</v>
      </c>
      <c r="X113" s="5">
        <f t="shared" si="4"/>
        <v>0</v>
      </c>
      <c r="Y113" s="15"/>
    </row>
    <row r="114" spans="1:25" ht="19.899999999999999" customHeight="1" x14ac:dyDescent="0.35">
      <c r="W114" s="24"/>
      <c r="X114" s="4"/>
    </row>
    <row r="115" spans="1:25" ht="20.25" customHeight="1" x14ac:dyDescent="0.35">
      <c r="A115" s="26"/>
      <c r="B115" s="26"/>
      <c r="C115" s="26"/>
      <c r="D115" s="6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5" ht="15.5" x14ac:dyDescent="0.35">
      <c r="A116" s="1" t="s">
        <v>366</v>
      </c>
      <c r="B116"/>
      <c r="C116" s="39"/>
      <c r="D116" s="75" t="s">
        <v>497</v>
      </c>
      <c r="E116" s="75"/>
      <c r="F116" s="4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28"/>
    </row>
    <row r="117" spans="1:25" ht="19.899999999999999" customHeight="1" x14ac:dyDescent="0.35">
      <c r="A117" s="2"/>
      <c r="B117" s="2"/>
      <c r="C117" s="40" t="s">
        <v>367</v>
      </c>
      <c r="D117" s="68" t="s">
        <v>359</v>
      </c>
      <c r="E117" s="68"/>
      <c r="F117" s="6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1:25" ht="19.899999999999999" customHeight="1" x14ac:dyDescent="0.35">
      <c r="A118" s="1" t="s">
        <v>368</v>
      </c>
      <c r="B118"/>
      <c r="C118" s="39"/>
      <c r="D118" s="75"/>
      <c r="E118" s="75"/>
      <c r="F118" s="43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8"/>
    </row>
    <row r="119" spans="1:25" ht="19.899999999999999" customHeight="1" x14ac:dyDescent="0.35">
      <c r="A119"/>
      <c r="B119"/>
      <c r="C119" s="40" t="s">
        <v>367</v>
      </c>
      <c r="D119" s="68" t="s">
        <v>359</v>
      </c>
      <c r="E119" s="68"/>
      <c r="F119" s="6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5" ht="19.899999999999999" customHeight="1" x14ac:dyDescent="0.35"/>
  </sheetData>
  <autoFilter ref="A17:Y17">
    <sortState ref="A18:AC94">
      <sortCondition descending="1" ref="X17"/>
    </sortState>
  </autoFilter>
  <mergeCells count="19">
    <mergeCell ref="D119:F119"/>
    <mergeCell ref="J8:Y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W117"/>
    <mergeCell ref="D118:E118"/>
    <mergeCell ref="J7:Y7"/>
    <mergeCell ref="A1:Y1"/>
    <mergeCell ref="A3:Y3"/>
    <mergeCell ref="A5:I5"/>
    <mergeCell ref="J5:Y5"/>
    <mergeCell ref="J6:Y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Y18:Y113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20"/>
  <sheetViews>
    <sheetView view="pageBreakPreview" topLeftCell="A16" zoomScaleSheetLayoutView="100" workbookViewId="0">
      <selection activeCell="V34" sqref="V34"/>
    </sheetView>
  </sheetViews>
  <sheetFormatPr defaultRowHeight="14.5" x14ac:dyDescent="0.35"/>
  <cols>
    <col min="1" max="1" width="7.1796875" style="24" customWidth="1"/>
    <col min="2" max="4" width="18.81640625" style="11" customWidth="1"/>
    <col min="5" max="5" width="8.453125" style="6" customWidth="1"/>
    <col min="6" max="6" width="14.54296875" style="6" customWidth="1"/>
    <col min="7" max="22" width="5.26953125" style="11" customWidth="1"/>
    <col min="25" max="25" width="11.54296875" customWidth="1"/>
  </cols>
  <sheetData>
    <row r="1" spans="1:25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5" x14ac:dyDescent="0.35">
      <c r="A3" s="67" t="s">
        <v>496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15.75" x14ac:dyDescent="0.2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5" ht="18" x14ac:dyDescent="0.3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66" t="s">
        <v>498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x14ac:dyDescent="0.35">
      <c r="J6" s="61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7.5" x14ac:dyDescent="0.35">
      <c r="J7" s="66" t="s">
        <v>364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x14ac:dyDescent="0.35">
      <c r="J8" s="61" t="s">
        <v>143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10" spans="1:25" ht="15.5" x14ac:dyDescent="0.35">
      <c r="A10" s="62" t="s">
        <v>6</v>
      </c>
      <c r="B10" s="62"/>
      <c r="C10" s="62"/>
      <c r="D10" s="62"/>
      <c r="E10" s="69">
        <v>45205</v>
      </c>
      <c r="F10" s="69"/>
      <c r="G10" s="70"/>
    </row>
    <row r="11" spans="1:25" ht="15.75" x14ac:dyDescent="0.25">
      <c r="A11" s="25"/>
      <c r="B11" s="26"/>
      <c r="C11" s="26"/>
      <c r="D11" s="26"/>
      <c r="E11" s="7"/>
      <c r="F11" s="7"/>
    </row>
    <row r="12" spans="1:25" ht="15.5" x14ac:dyDescent="0.35">
      <c r="A12" s="62" t="s">
        <v>369</v>
      </c>
      <c r="B12" s="62"/>
      <c r="C12" s="62"/>
      <c r="D12" s="62"/>
      <c r="E12" s="71">
        <v>16</v>
      </c>
      <c r="F12" s="71"/>
      <c r="G12" s="71"/>
      <c r="H12" s="26" t="s">
        <v>13</v>
      </c>
    </row>
    <row r="13" spans="1:25" ht="15.75" x14ac:dyDescent="0.25">
      <c r="A13" s="25"/>
      <c r="B13" s="26"/>
      <c r="C13" s="26"/>
      <c r="D13" s="26"/>
      <c r="E13" s="7"/>
      <c r="F13" s="7"/>
    </row>
    <row r="14" spans="1:25" ht="15.5" x14ac:dyDescent="0.35">
      <c r="A14" s="62" t="s">
        <v>370</v>
      </c>
      <c r="B14" s="62"/>
      <c r="C14" s="62"/>
      <c r="D14" s="62"/>
      <c r="E14" s="71">
        <v>35</v>
      </c>
      <c r="F14" s="71"/>
      <c r="G14" s="71"/>
    </row>
    <row r="16" spans="1:25" s="24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360</v>
      </c>
      <c r="F16" s="16" t="s">
        <v>139</v>
      </c>
      <c r="G16" s="72" t="s">
        <v>17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16" t="s">
        <v>4</v>
      </c>
      <c r="X16" s="16" t="s">
        <v>10</v>
      </c>
      <c r="Y16" s="16" t="s">
        <v>18</v>
      </c>
    </row>
    <row r="17" spans="1:25" ht="15" x14ac:dyDescent="0.25">
      <c r="A17" s="19"/>
      <c r="B17" s="18"/>
      <c r="C17" s="18"/>
      <c r="D17" s="13"/>
      <c r="E17" s="22"/>
      <c r="F17" s="22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34">
        <v>11</v>
      </c>
      <c r="R17" s="34">
        <v>12</v>
      </c>
      <c r="S17" s="34">
        <v>13</v>
      </c>
      <c r="T17" s="34">
        <v>14</v>
      </c>
      <c r="U17" s="34">
        <v>15</v>
      </c>
      <c r="V17" s="34">
        <v>16</v>
      </c>
      <c r="W17" s="14"/>
      <c r="X17" s="14"/>
      <c r="Y17" s="19"/>
    </row>
    <row r="18" spans="1:25" x14ac:dyDescent="0.35">
      <c r="A18" s="14">
        <f>ROW(A1)</f>
        <v>1</v>
      </c>
      <c r="B18" s="30" t="s">
        <v>373</v>
      </c>
      <c r="C18" s="30" t="s">
        <v>24</v>
      </c>
      <c r="D18" s="30" t="s">
        <v>62</v>
      </c>
      <c r="E18" s="35" t="s">
        <v>372</v>
      </c>
      <c r="F18" s="35" t="s">
        <v>374</v>
      </c>
      <c r="G18" s="13">
        <v>2.5</v>
      </c>
      <c r="H18" s="13">
        <v>2</v>
      </c>
      <c r="I18" s="13">
        <v>2</v>
      </c>
      <c r="J18" s="13">
        <v>2</v>
      </c>
      <c r="K18" s="13">
        <v>0</v>
      </c>
      <c r="L18" s="13">
        <v>2</v>
      </c>
      <c r="M18" s="13">
        <v>2</v>
      </c>
      <c r="N18" s="13">
        <v>2</v>
      </c>
      <c r="O18" s="13">
        <v>1</v>
      </c>
      <c r="P18" s="13">
        <v>1</v>
      </c>
      <c r="Q18" s="13">
        <v>1</v>
      </c>
      <c r="R18" s="13">
        <v>2</v>
      </c>
      <c r="S18" s="13">
        <v>2</v>
      </c>
      <c r="T18" s="13">
        <v>1</v>
      </c>
      <c r="U18" s="13">
        <v>2</v>
      </c>
      <c r="V18" s="13">
        <v>1</v>
      </c>
      <c r="W18" s="14">
        <v>25.5</v>
      </c>
      <c r="X18" s="5">
        <f>W18/$E$14</f>
        <v>0.72857142857142854</v>
      </c>
      <c r="Y18" s="15" t="s">
        <v>113</v>
      </c>
    </row>
    <row r="19" spans="1:25" x14ac:dyDescent="0.35">
      <c r="A19" s="14">
        <v>2</v>
      </c>
      <c r="B19" s="30" t="s">
        <v>375</v>
      </c>
      <c r="C19" s="30" t="s">
        <v>64</v>
      </c>
      <c r="D19" s="30" t="s">
        <v>42</v>
      </c>
      <c r="E19" s="35" t="s">
        <v>372</v>
      </c>
      <c r="F19" s="35" t="s">
        <v>376</v>
      </c>
      <c r="G19" s="13">
        <v>2.5</v>
      </c>
      <c r="H19" s="13">
        <v>2</v>
      </c>
      <c r="I19" s="13">
        <v>2</v>
      </c>
      <c r="J19" s="13">
        <v>2.5</v>
      </c>
      <c r="K19" s="13">
        <v>0</v>
      </c>
      <c r="L19" s="13">
        <v>2</v>
      </c>
      <c r="M19" s="13">
        <v>2</v>
      </c>
      <c r="N19" s="13">
        <v>2</v>
      </c>
      <c r="O19" s="13">
        <v>2</v>
      </c>
      <c r="P19" s="13">
        <v>1</v>
      </c>
      <c r="Q19" s="13">
        <v>2</v>
      </c>
      <c r="R19" s="13">
        <v>0</v>
      </c>
      <c r="S19" s="13">
        <v>1</v>
      </c>
      <c r="T19" s="13">
        <v>0</v>
      </c>
      <c r="U19" s="13">
        <v>1</v>
      </c>
      <c r="V19" s="13">
        <v>1</v>
      </c>
      <c r="W19" s="14">
        <v>23</v>
      </c>
      <c r="X19" s="5">
        <f t="shared" ref="X19:X82" si="0">W19/$E$14</f>
        <v>0.65714285714285714</v>
      </c>
      <c r="Y19" s="15" t="s">
        <v>112</v>
      </c>
    </row>
    <row r="20" spans="1:25" x14ac:dyDescent="0.35">
      <c r="A20" s="14">
        <v>3</v>
      </c>
      <c r="B20" s="30" t="s">
        <v>377</v>
      </c>
      <c r="C20" s="30" t="s">
        <v>64</v>
      </c>
      <c r="D20" s="30" t="s">
        <v>70</v>
      </c>
      <c r="E20" s="35" t="s">
        <v>372</v>
      </c>
      <c r="F20" s="35" t="s">
        <v>378</v>
      </c>
      <c r="G20" s="13">
        <v>2.5</v>
      </c>
      <c r="H20" s="13">
        <v>2</v>
      </c>
      <c r="I20" s="13">
        <v>2</v>
      </c>
      <c r="J20" s="13">
        <v>2.5</v>
      </c>
      <c r="K20" s="13">
        <v>0</v>
      </c>
      <c r="L20" s="13">
        <v>2</v>
      </c>
      <c r="M20" s="13">
        <v>2</v>
      </c>
      <c r="N20" s="13">
        <v>2</v>
      </c>
      <c r="O20" s="13">
        <v>2</v>
      </c>
      <c r="P20" s="13">
        <v>1</v>
      </c>
      <c r="Q20" s="13">
        <v>2</v>
      </c>
      <c r="R20" s="13">
        <v>0</v>
      </c>
      <c r="S20" s="13">
        <v>1</v>
      </c>
      <c r="T20" s="13">
        <v>0</v>
      </c>
      <c r="U20" s="13">
        <v>1</v>
      </c>
      <c r="V20" s="13">
        <v>1</v>
      </c>
      <c r="W20" s="14">
        <v>23</v>
      </c>
      <c r="X20" s="5">
        <f t="shared" si="0"/>
        <v>0.65714285714285714</v>
      </c>
      <c r="Y20" s="15" t="s">
        <v>112</v>
      </c>
    </row>
    <row r="21" spans="1:25" x14ac:dyDescent="0.35">
      <c r="A21" s="14">
        <v>4</v>
      </c>
      <c r="B21" s="30" t="s">
        <v>379</v>
      </c>
      <c r="C21" s="30" t="s">
        <v>123</v>
      </c>
      <c r="D21" s="30" t="s">
        <v>52</v>
      </c>
      <c r="E21" s="41" t="s">
        <v>380</v>
      </c>
      <c r="F21" s="41" t="s">
        <v>381</v>
      </c>
      <c r="G21" s="13">
        <v>2.5</v>
      </c>
      <c r="H21" s="13">
        <v>1</v>
      </c>
      <c r="I21" s="13">
        <v>3</v>
      </c>
      <c r="J21" s="13">
        <v>2.5</v>
      </c>
      <c r="K21" s="13">
        <v>0</v>
      </c>
      <c r="L21" s="13">
        <v>2</v>
      </c>
      <c r="M21" s="13">
        <v>2</v>
      </c>
      <c r="N21" s="13">
        <v>1</v>
      </c>
      <c r="O21" s="13">
        <v>2</v>
      </c>
      <c r="P21" s="13">
        <v>1</v>
      </c>
      <c r="Q21" s="13">
        <v>2</v>
      </c>
      <c r="R21" s="13">
        <v>1</v>
      </c>
      <c r="S21" s="13">
        <v>1</v>
      </c>
      <c r="T21" s="13">
        <v>0</v>
      </c>
      <c r="U21" s="13">
        <v>0</v>
      </c>
      <c r="V21" s="13">
        <v>1</v>
      </c>
      <c r="W21" s="14">
        <v>22</v>
      </c>
      <c r="X21" s="5">
        <f t="shared" si="0"/>
        <v>0.62857142857142856</v>
      </c>
      <c r="Y21" s="15" t="s">
        <v>112</v>
      </c>
    </row>
    <row r="22" spans="1:25" x14ac:dyDescent="0.35">
      <c r="A22" s="14">
        <f>ROW(A5)</f>
        <v>5</v>
      </c>
      <c r="B22" s="30" t="s">
        <v>382</v>
      </c>
      <c r="C22" s="30" t="s">
        <v>90</v>
      </c>
      <c r="D22" s="30" t="s">
        <v>23</v>
      </c>
      <c r="E22" s="41" t="s">
        <v>380</v>
      </c>
      <c r="F22" s="41" t="s">
        <v>383</v>
      </c>
      <c r="G22" s="13">
        <v>2.5</v>
      </c>
      <c r="H22" s="13">
        <v>0</v>
      </c>
      <c r="I22" s="13">
        <v>2</v>
      </c>
      <c r="J22" s="13">
        <v>2</v>
      </c>
      <c r="K22" s="13">
        <v>0</v>
      </c>
      <c r="L22" s="13">
        <v>2</v>
      </c>
      <c r="M22" s="13">
        <v>2</v>
      </c>
      <c r="N22" s="13">
        <v>1</v>
      </c>
      <c r="O22" s="13">
        <v>1</v>
      </c>
      <c r="P22" s="13">
        <v>1</v>
      </c>
      <c r="Q22" s="13">
        <v>1</v>
      </c>
      <c r="R22" s="13">
        <v>0</v>
      </c>
      <c r="S22" s="13">
        <v>0</v>
      </c>
      <c r="T22" s="13">
        <v>2</v>
      </c>
      <c r="U22" s="13">
        <v>1</v>
      </c>
      <c r="V22" s="13">
        <v>1</v>
      </c>
      <c r="W22" s="14">
        <v>18.5</v>
      </c>
      <c r="X22" s="5">
        <f t="shared" si="0"/>
        <v>0.52857142857142858</v>
      </c>
      <c r="Y22" s="15" t="s">
        <v>112</v>
      </c>
    </row>
    <row r="23" spans="1:25" x14ac:dyDescent="0.35">
      <c r="A23" s="14">
        <f>ROW(A6)</f>
        <v>6</v>
      </c>
      <c r="B23" s="30" t="s">
        <v>384</v>
      </c>
      <c r="C23" s="30" t="s">
        <v>92</v>
      </c>
      <c r="D23" s="30" t="s">
        <v>385</v>
      </c>
      <c r="E23" s="30" t="s">
        <v>380</v>
      </c>
      <c r="F23" s="30" t="s">
        <v>386</v>
      </c>
      <c r="G23" s="13">
        <v>1</v>
      </c>
      <c r="H23" s="13">
        <v>1.5</v>
      </c>
      <c r="I23" s="13">
        <v>1</v>
      </c>
      <c r="J23" s="13">
        <v>2</v>
      </c>
      <c r="K23" s="13">
        <v>1</v>
      </c>
      <c r="L23" s="13">
        <v>2</v>
      </c>
      <c r="M23" s="13">
        <v>2</v>
      </c>
      <c r="N23" s="13">
        <v>1</v>
      </c>
      <c r="O23" s="13">
        <v>1</v>
      </c>
      <c r="P23" s="13">
        <v>0</v>
      </c>
      <c r="Q23" s="13">
        <v>0</v>
      </c>
      <c r="R23" s="13">
        <v>1</v>
      </c>
      <c r="S23" s="13">
        <v>1</v>
      </c>
      <c r="T23" s="13">
        <v>1</v>
      </c>
      <c r="U23" s="13">
        <v>0</v>
      </c>
      <c r="V23" s="13">
        <v>1</v>
      </c>
      <c r="W23" s="14">
        <v>16.5</v>
      </c>
      <c r="X23" s="5">
        <f t="shared" si="0"/>
        <v>0.47142857142857142</v>
      </c>
      <c r="Y23" s="15"/>
    </row>
    <row r="24" spans="1:25" x14ac:dyDescent="0.35">
      <c r="A24" s="14">
        <v>7</v>
      </c>
      <c r="B24" s="30" t="s">
        <v>387</v>
      </c>
      <c r="C24" s="30" t="s">
        <v>43</v>
      </c>
      <c r="D24" s="30" t="s">
        <v>27</v>
      </c>
      <c r="E24" s="30" t="s">
        <v>372</v>
      </c>
      <c r="F24" s="30" t="s">
        <v>388</v>
      </c>
      <c r="G24" s="13">
        <v>2</v>
      </c>
      <c r="H24" s="13">
        <v>1.5</v>
      </c>
      <c r="I24" s="13">
        <v>2</v>
      </c>
      <c r="J24" s="13">
        <v>2.5</v>
      </c>
      <c r="K24" s="13">
        <v>0</v>
      </c>
      <c r="L24" s="13">
        <v>2</v>
      </c>
      <c r="M24" s="13">
        <v>1</v>
      </c>
      <c r="N24" s="13">
        <v>0</v>
      </c>
      <c r="O24" s="13">
        <v>1</v>
      </c>
      <c r="P24" s="13">
        <v>0</v>
      </c>
      <c r="Q24" s="13">
        <v>1</v>
      </c>
      <c r="R24" s="13">
        <v>0</v>
      </c>
      <c r="S24" s="13">
        <v>1</v>
      </c>
      <c r="T24" s="13">
        <v>0</v>
      </c>
      <c r="U24" s="13">
        <v>0</v>
      </c>
      <c r="V24" s="13">
        <v>2</v>
      </c>
      <c r="W24" s="14">
        <v>16</v>
      </c>
      <c r="X24" s="5">
        <f t="shared" si="0"/>
        <v>0.45714285714285713</v>
      </c>
      <c r="Y24" s="15"/>
    </row>
    <row r="25" spans="1:25" x14ac:dyDescent="0.35">
      <c r="A25" s="14">
        <v>8</v>
      </c>
      <c r="B25" s="30" t="s">
        <v>389</v>
      </c>
      <c r="C25" s="30" t="s">
        <v>390</v>
      </c>
      <c r="D25" s="30" t="s">
        <v>27</v>
      </c>
      <c r="E25" s="30" t="s">
        <v>371</v>
      </c>
      <c r="F25" s="30" t="s">
        <v>391</v>
      </c>
      <c r="G25" s="13">
        <v>2</v>
      </c>
      <c r="H25" s="13">
        <v>2</v>
      </c>
      <c r="I25" s="13">
        <v>1.5</v>
      </c>
      <c r="J25" s="13">
        <v>2</v>
      </c>
      <c r="K25" s="13">
        <v>1</v>
      </c>
      <c r="L25" s="13">
        <v>2</v>
      </c>
      <c r="M25" s="13">
        <v>1</v>
      </c>
      <c r="N25" s="13">
        <v>0</v>
      </c>
      <c r="O25" s="13">
        <v>1</v>
      </c>
      <c r="P25" s="13">
        <v>0</v>
      </c>
      <c r="Q25" s="13">
        <v>1</v>
      </c>
      <c r="R25" s="13">
        <v>1</v>
      </c>
      <c r="S25" s="13">
        <v>1</v>
      </c>
      <c r="T25" s="13">
        <v>0</v>
      </c>
      <c r="U25" s="13">
        <v>0</v>
      </c>
      <c r="V25" s="13">
        <v>1</v>
      </c>
      <c r="W25" s="14">
        <v>16.5</v>
      </c>
      <c r="X25" s="5">
        <f t="shared" si="0"/>
        <v>0.47142857142857142</v>
      </c>
      <c r="Y25" s="15"/>
    </row>
    <row r="26" spans="1:25" x14ac:dyDescent="0.35">
      <c r="A26" s="14">
        <v>9</v>
      </c>
      <c r="B26" s="30" t="s">
        <v>392</v>
      </c>
      <c r="C26" s="30" t="s">
        <v>393</v>
      </c>
      <c r="D26" s="30" t="s">
        <v>394</v>
      </c>
      <c r="E26" s="30" t="s">
        <v>371</v>
      </c>
      <c r="F26" s="30" t="s">
        <v>395</v>
      </c>
      <c r="G26" s="13">
        <v>2.5</v>
      </c>
      <c r="H26" s="13">
        <v>0.5</v>
      </c>
      <c r="I26" s="13">
        <v>3</v>
      </c>
      <c r="J26" s="13">
        <v>2.5</v>
      </c>
      <c r="K26" s="13">
        <v>0</v>
      </c>
      <c r="L26" s="13">
        <v>2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1</v>
      </c>
      <c r="T26" s="13">
        <v>0</v>
      </c>
      <c r="U26" s="13">
        <v>0</v>
      </c>
      <c r="V26" s="13">
        <v>2</v>
      </c>
      <c r="W26" s="14">
        <v>15.5</v>
      </c>
      <c r="X26" s="5">
        <f t="shared" si="0"/>
        <v>0.44285714285714284</v>
      </c>
      <c r="Y26" s="15"/>
    </row>
    <row r="27" spans="1:25" x14ac:dyDescent="0.35">
      <c r="A27" s="14">
        <v>10</v>
      </c>
      <c r="B27" s="30" t="s">
        <v>396</v>
      </c>
      <c r="C27" s="30" t="s">
        <v>88</v>
      </c>
      <c r="D27" s="30" t="s">
        <v>63</v>
      </c>
      <c r="E27" s="30" t="s">
        <v>372</v>
      </c>
      <c r="F27" s="30" t="s">
        <v>397</v>
      </c>
      <c r="G27" s="13">
        <v>2.5</v>
      </c>
      <c r="H27" s="13">
        <v>0</v>
      </c>
      <c r="I27" s="13">
        <v>2</v>
      </c>
      <c r="J27" s="13">
        <v>1</v>
      </c>
      <c r="K27" s="13">
        <v>0</v>
      </c>
      <c r="L27" s="13">
        <v>1</v>
      </c>
      <c r="M27" s="13">
        <v>2</v>
      </c>
      <c r="N27" s="13">
        <v>1</v>
      </c>
      <c r="O27" s="13">
        <v>1</v>
      </c>
      <c r="P27" s="13">
        <v>1</v>
      </c>
      <c r="Q27" s="13">
        <v>0</v>
      </c>
      <c r="R27" s="13">
        <v>1</v>
      </c>
      <c r="S27" s="13">
        <v>1</v>
      </c>
      <c r="T27" s="13">
        <v>0</v>
      </c>
      <c r="U27" s="13">
        <v>1</v>
      </c>
      <c r="V27" s="13">
        <v>1</v>
      </c>
      <c r="W27" s="14">
        <v>15.5</v>
      </c>
      <c r="X27" s="5">
        <f t="shared" si="0"/>
        <v>0.44285714285714284</v>
      </c>
      <c r="Y27" s="15"/>
    </row>
    <row r="28" spans="1:25" x14ac:dyDescent="0.35">
      <c r="A28" s="14">
        <v>11</v>
      </c>
      <c r="B28" s="30" t="s">
        <v>398</v>
      </c>
      <c r="C28" s="30" t="s">
        <v>74</v>
      </c>
      <c r="D28" s="30" t="s">
        <v>40</v>
      </c>
      <c r="E28" s="30" t="s">
        <v>380</v>
      </c>
      <c r="F28" s="30" t="s">
        <v>399</v>
      </c>
      <c r="G28" s="13">
        <v>1</v>
      </c>
      <c r="H28" s="13">
        <v>1.5</v>
      </c>
      <c r="I28" s="13">
        <v>1</v>
      </c>
      <c r="J28" s="13">
        <v>2.5</v>
      </c>
      <c r="K28" s="13">
        <v>1</v>
      </c>
      <c r="L28" s="13">
        <v>0</v>
      </c>
      <c r="M28" s="13">
        <v>1</v>
      </c>
      <c r="N28" s="13">
        <v>0</v>
      </c>
      <c r="O28" s="13">
        <v>1</v>
      </c>
      <c r="P28" s="13">
        <v>2</v>
      </c>
      <c r="Q28" s="13">
        <v>0</v>
      </c>
      <c r="R28" s="13">
        <v>0</v>
      </c>
      <c r="S28" s="13">
        <v>1</v>
      </c>
      <c r="T28" s="13">
        <v>0</v>
      </c>
      <c r="U28" s="13">
        <v>1</v>
      </c>
      <c r="V28" s="13">
        <v>1</v>
      </c>
      <c r="W28" s="14">
        <v>14</v>
      </c>
      <c r="X28" s="5">
        <f t="shared" si="0"/>
        <v>0.4</v>
      </c>
      <c r="Y28" s="15"/>
    </row>
    <row r="29" spans="1:25" x14ac:dyDescent="0.35">
      <c r="A29" s="14">
        <v>12</v>
      </c>
      <c r="B29" s="30" t="s">
        <v>400</v>
      </c>
      <c r="C29" s="30" t="s">
        <v>91</v>
      </c>
      <c r="D29" s="30" t="s">
        <v>65</v>
      </c>
      <c r="E29" s="30" t="s">
        <v>372</v>
      </c>
      <c r="F29" s="30" t="s">
        <v>401</v>
      </c>
      <c r="G29" s="13">
        <v>0.5</v>
      </c>
      <c r="H29" s="13">
        <v>2</v>
      </c>
      <c r="I29" s="13">
        <v>2</v>
      </c>
      <c r="J29" s="13">
        <v>1.5</v>
      </c>
      <c r="K29" s="13">
        <v>1</v>
      </c>
      <c r="L29" s="13">
        <v>2</v>
      </c>
      <c r="M29" s="13">
        <v>1</v>
      </c>
      <c r="N29" s="13">
        <v>0</v>
      </c>
      <c r="O29" s="13">
        <v>1</v>
      </c>
      <c r="P29" s="13">
        <v>0</v>
      </c>
      <c r="Q29" s="13">
        <v>1</v>
      </c>
      <c r="R29" s="13">
        <v>0</v>
      </c>
      <c r="S29" s="13">
        <v>1</v>
      </c>
      <c r="T29" s="13">
        <v>0</v>
      </c>
      <c r="U29" s="13">
        <v>0</v>
      </c>
      <c r="V29" s="13">
        <v>1</v>
      </c>
      <c r="W29" s="14">
        <v>14</v>
      </c>
      <c r="X29" s="5">
        <f t="shared" si="0"/>
        <v>0.4</v>
      </c>
      <c r="Y29" s="15"/>
    </row>
    <row r="30" spans="1:25" x14ac:dyDescent="0.35">
      <c r="A30" s="14">
        <v>13</v>
      </c>
      <c r="B30" s="30" t="s">
        <v>402</v>
      </c>
      <c r="C30" s="30" t="s">
        <v>41</v>
      </c>
      <c r="D30" s="30" t="s">
        <v>40</v>
      </c>
      <c r="E30" s="30" t="s">
        <v>372</v>
      </c>
      <c r="F30" s="30" t="s">
        <v>403</v>
      </c>
      <c r="G30" s="13">
        <v>0.5</v>
      </c>
      <c r="H30" s="13">
        <v>1</v>
      </c>
      <c r="I30" s="13">
        <v>1.5</v>
      </c>
      <c r="J30" s="13">
        <v>2.5</v>
      </c>
      <c r="K30" s="13">
        <v>1</v>
      </c>
      <c r="L30" s="13">
        <v>2</v>
      </c>
      <c r="M30" s="13">
        <v>1</v>
      </c>
      <c r="N30" s="13">
        <v>0</v>
      </c>
      <c r="O30" s="13">
        <v>1</v>
      </c>
      <c r="P30" s="13">
        <v>0</v>
      </c>
      <c r="Q30" s="13">
        <v>1</v>
      </c>
      <c r="R30" s="13">
        <v>0</v>
      </c>
      <c r="S30" s="13">
        <v>1</v>
      </c>
      <c r="T30" s="13">
        <v>1</v>
      </c>
      <c r="U30" s="13">
        <v>0</v>
      </c>
      <c r="V30" s="13">
        <v>0</v>
      </c>
      <c r="W30" s="14">
        <v>13.5</v>
      </c>
      <c r="X30" s="5">
        <f t="shared" si="0"/>
        <v>0.38571428571428573</v>
      </c>
      <c r="Y30" s="15"/>
    </row>
    <row r="31" spans="1:25" x14ac:dyDescent="0.35">
      <c r="A31" s="14">
        <v>14</v>
      </c>
      <c r="B31" s="30" t="s">
        <v>404</v>
      </c>
      <c r="C31" s="30" t="s">
        <v>37</v>
      </c>
      <c r="D31" s="30" t="s">
        <v>100</v>
      </c>
      <c r="E31" s="30" t="s">
        <v>371</v>
      </c>
      <c r="F31" s="30" t="s">
        <v>405</v>
      </c>
      <c r="G31" s="13">
        <v>1.5</v>
      </c>
      <c r="H31" s="13">
        <v>1</v>
      </c>
      <c r="I31" s="13">
        <v>1.5</v>
      </c>
      <c r="J31" s="13">
        <v>1.5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  <c r="P31" s="13">
        <v>1</v>
      </c>
      <c r="Q31" s="13">
        <v>2</v>
      </c>
      <c r="R31" s="13">
        <v>1</v>
      </c>
      <c r="S31" s="13">
        <v>1</v>
      </c>
      <c r="T31" s="13">
        <v>0</v>
      </c>
      <c r="U31" s="13">
        <v>1</v>
      </c>
      <c r="V31" s="13">
        <v>0</v>
      </c>
      <c r="W31" s="14">
        <v>12.5</v>
      </c>
      <c r="X31" s="5">
        <f t="shared" si="0"/>
        <v>0.35714285714285715</v>
      </c>
      <c r="Y31" s="15"/>
    </row>
    <row r="32" spans="1:25" x14ac:dyDescent="0.35">
      <c r="A32" s="14">
        <v>15</v>
      </c>
      <c r="B32" s="30" t="s">
        <v>406</v>
      </c>
      <c r="C32" s="30" t="s">
        <v>407</v>
      </c>
      <c r="D32" s="30" t="s">
        <v>33</v>
      </c>
      <c r="E32" s="30" t="s">
        <v>372</v>
      </c>
      <c r="F32" s="30" t="s">
        <v>408</v>
      </c>
      <c r="G32" s="13">
        <v>0</v>
      </c>
      <c r="H32" s="13">
        <v>0.5</v>
      </c>
      <c r="I32" s="13">
        <v>1.5</v>
      </c>
      <c r="J32" s="13">
        <v>1.5</v>
      </c>
      <c r="K32" s="13">
        <v>1</v>
      </c>
      <c r="L32" s="13">
        <v>0</v>
      </c>
      <c r="M32" s="13">
        <v>1</v>
      </c>
      <c r="N32" s="13">
        <v>0</v>
      </c>
      <c r="O32" s="13">
        <v>0</v>
      </c>
      <c r="P32" s="13">
        <v>0</v>
      </c>
      <c r="Q32" s="13">
        <v>1</v>
      </c>
      <c r="R32" s="13">
        <v>0</v>
      </c>
      <c r="S32" s="13">
        <v>2</v>
      </c>
      <c r="T32" s="13">
        <v>0</v>
      </c>
      <c r="U32" s="13">
        <v>0</v>
      </c>
      <c r="V32" s="13">
        <v>1</v>
      </c>
      <c r="W32" s="14">
        <v>9.5</v>
      </c>
      <c r="X32" s="5">
        <f t="shared" si="0"/>
        <v>0.27142857142857141</v>
      </c>
      <c r="Y32" s="15"/>
    </row>
    <row r="33" spans="1:25" x14ac:dyDescent="0.35">
      <c r="A33" s="14">
        <v>16</v>
      </c>
      <c r="B33" s="30" t="s">
        <v>409</v>
      </c>
      <c r="C33" s="30" t="s">
        <v>410</v>
      </c>
      <c r="D33" s="30" t="s">
        <v>411</v>
      </c>
      <c r="E33" s="30" t="s">
        <v>371</v>
      </c>
      <c r="F33" s="30" t="s">
        <v>412</v>
      </c>
      <c r="G33" s="13">
        <v>1</v>
      </c>
      <c r="H33" s="13">
        <v>0.5</v>
      </c>
      <c r="I33" s="13">
        <v>1.5</v>
      </c>
      <c r="J33" s="13">
        <v>1</v>
      </c>
      <c r="K33" s="13">
        <v>0</v>
      </c>
      <c r="L33" s="13">
        <v>1</v>
      </c>
      <c r="M33" s="13">
        <v>1</v>
      </c>
      <c r="N33" s="13">
        <v>0</v>
      </c>
      <c r="O33" s="13">
        <v>1</v>
      </c>
      <c r="P33" s="13">
        <v>1</v>
      </c>
      <c r="Q33" s="13">
        <v>1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4">
        <v>9</v>
      </c>
      <c r="X33" s="5">
        <f t="shared" si="0"/>
        <v>0.25714285714285712</v>
      </c>
      <c r="Y33" s="15"/>
    </row>
    <row r="34" spans="1:25" x14ac:dyDescent="0.35">
      <c r="A34" s="14">
        <f t="shared" ref="A34:A97" si="1">ROW(A21)</f>
        <v>21</v>
      </c>
      <c r="B34" s="30"/>
      <c r="C34" s="30"/>
      <c r="D34" s="30"/>
      <c r="E34" s="30"/>
      <c r="F34" s="3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>
        <f t="shared" ref="W34:W82" si="2">SUM(G34:V34)</f>
        <v>0</v>
      </c>
      <c r="X34" s="5">
        <f t="shared" si="0"/>
        <v>0</v>
      </c>
      <c r="Y34" s="15"/>
    </row>
    <row r="35" spans="1:25" x14ac:dyDescent="0.35">
      <c r="A35" s="14">
        <f t="shared" si="1"/>
        <v>22</v>
      </c>
      <c r="B35" s="30"/>
      <c r="C35" s="30"/>
      <c r="D35" s="30"/>
      <c r="E35" s="30"/>
      <c r="F35" s="3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si="2"/>
        <v>0</v>
      </c>
      <c r="X35" s="5">
        <f t="shared" si="0"/>
        <v>0</v>
      </c>
      <c r="Y35" s="15"/>
    </row>
    <row r="36" spans="1:25" x14ac:dyDescent="0.35">
      <c r="A36" s="14">
        <f t="shared" si="1"/>
        <v>23</v>
      </c>
      <c r="B36" s="30"/>
      <c r="C36" s="30"/>
      <c r="D36" s="30"/>
      <c r="E36" s="30"/>
      <c r="F36" s="3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>
        <f t="shared" si="2"/>
        <v>0</v>
      </c>
      <c r="X36" s="5">
        <f t="shared" si="0"/>
        <v>0</v>
      </c>
      <c r="Y36" s="15"/>
    </row>
    <row r="37" spans="1:25" x14ac:dyDescent="0.35">
      <c r="A37" s="14">
        <f t="shared" si="1"/>
        <v>24</v>
      </c>
      <c r="B37" s="30"/>
      <c r="C37" s="30"/>
      <c r="D37" s="30"/>
      <c r="E37" s="30"/>
      <c r="F37" s="3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>
        <f t="shared" si="2"/>
        <v>0</v>
      </c>
      <c r="X37" s="5">
        <f t="shared" si="0"/>
        <v>0</v>
      </c>
      <c r="Y37" s="15"/>
    </row>
    <row r="38" spans="1:25" x14ac:dyDescent="0.35">
      <c r="A38" s="14">
        <f t="shared" si="1"/>
        <v>25</v>
      </c>
      <c r="B38" s="30"/>
      <c r="C38" s="30"/>
      <c r="D38" s="30"/>
      <c r="E38" s="30"/>
      <c r="F38" s="3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>
        <f t="shared" si="2"/>
        <v>0</v>
      </c>
      <c r="X38" s="5">
        <f t="shared" si="0"/>
        <v>0</v>
      </c>
      <c r="Y38" s="15"/>
    </row>
    <row r="39" spans="1:25" x14ac:dyDescent="0.35">
      <c r="A39" s="14">
        <f t="shared" si="1"/>
        <v>26</v>
      </c>
      <c r="B39" s="30"/>
      <c r="C39" s="30"/>
      <c r="D39" s="30"/>
      <c r="E39" s="30"/>
      <c r="F39" s="3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4">
        <f t="shared" si="2"/>
        <v>0</v>
      </c>
      <c r="X39" s="5">
        <f t="shared" si="0"/>
        <v>0</v>
      </c>
      <c r="Y39" s="15"/>
    </row>
    <row r="40" spans="1:25" x14ac:dyDescent="0.35">
      <c r="A40" s="14">
        <f t="shared" si="1"/>
        <v>27</v>
      </c>
      <c r="B40" s="30"/>
      <c r="C40" s="30"/>
      <c r="D40" s="30"/>
      <c r="E40" s="30"/>
      <c r="F40" s="3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>
        <f t="shared" si="2"/>
        <v>0</v>
      </c>
      <c r="X40" s="5">
        <f t="shared" si="0"/>
        <v>0</v>
      </c>
      <c r="Y40" s="15"/>
    </row>
    <row r="41" spans="1:25" x14ac:dyDescent="0.35">
      <c r="A41" s="14">
        <f t="shared" si="1"/>
        <v>28</v>
      </c>
      <c r="B41" s="30"/>
      <c r="C41" s="30"/>
      <c r="D41" s="30"/>
      <c r="E41" s="30"/>
      <c r="F41" s="3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>
        <f t="shared" si="2"/>
        <v>0</v>
      </c>
      <c r="X41" s="5">
        <f t="shared" si="0"/>
        <v>0</v>
      </c>
      <c r="Y41" s="15"/>
    </row>
    <row r="42" spans="1:25" x14ac:dyDescent="0.35">
      <c r="A42" s="14">
        <f t="shared" si="1"/>
        <v>29</v>
      </c>
      <c r="B42" s="30"/>
      <c r="C42" s="30"/>
      <c r="D42" s="30"/>
      <c r="E42" s="30"/>
      <c r="F42" s="3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4">
        <f t="shared" si="2"/>
        <v>0</v>
      </c>
      <c r="X42" s="5">
        <f t="shared" si="0"/>
        <v>0</v>
      </c>
      <c r="Y42" s="15"/>
    </row>
    <row r="43" spans="1:25" x14ac:dyDescent="0.35">
      <c r="A43" s="14">
        <f t="shared" si="1"/>
        <v>30</v>
      </c>
      <c r="B43" s="30"/>
      <c r="C43" s="30"/>
      <c r="D43" s="30"/>
      <c r="E43" s="30"/>
      <c r="F43" s="3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>
        <f t="shared" si="2"/>
        <v>0</v>
      </c>
      <c r="X43" s="5">
        <f t="shared" si="0"/>
        <v>0</v>
      </c>
      <c r="Y43" s="15"/>
    </row>
    <row r="44" spans="1:25" x14ac:dyDescent="0.35">
      <c r="A44" s="14">
        <f t="shared" si="1"/>
        <v>31</v>
      </c>
      <c r="B44" s="30"/>
      <c r="C44" s="30"/>
      <c r="D44" s="30"/>
      <c r="E44" s="30"/>
      <c r="F44" s="3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>
        <f t="shared" si="2"/>
        <v>0</v>
      </c>
      <c r="X44" s="5">
        <f t="shared" si="0"/>
        <v>0</v>
      </c>
      <c r="Y44" s="15"/>
    </row>
    <row r="45" spans="1:25" x14ac:dyDescent="0.35">
      <c r="A45" s="14">
        <f t="shared" si="1"/>
        <v>32</v>
      </c>
      <c r="B45" s="30"/>
      <c r="C45" s="30"/>
      <c r="D45" s="30"/>
      <c r="E45" s="30"/>
      <c r="F45" s="3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>
        <f t="shared" si="2"/>
        <v>0</v>
      </c>
      <c r="X45" s="5">
        <f t="shared" si="0"/>
        <v>0</v>
      </c>
      <c r="Y45" s="15"/>
    </row>
    <row r="46" spans="1:25" x14ac:dyDescent="0.35">
      <c r="A46" s="14">
        <f t="shared" si="1"/>
        <v>33</v>
      </c>
      <c r="B46" s="30"/>
      <c r="C46" s="30"/>
      <c r="D46" s="30"/>
      <c r="E46" s="30"/>
      <c r="F46" s="3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>
        <f t="shared" si="2"/>
        <v>0</v>
      </c>
      <c r="X46" s="5">
        <f t="shared" si="0"/>
        <v>0</v>
      </c>
      <c r="Y46" s="15"/>
    </row>
    <row r="47" spans="1:25" x14ac:dyDescent="0.35">
      <c r="A47" s="14">
        <f t="shared" si="1"/>
        <v>34</v>
      </c>
      <c r="B47" s="30"/>
      <c r="C47" s="30"/>
      <c r="D47" s="30"/>
      <c r="E47" s="30"/>
      <c r="F47" s="3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>
        <f t="shared" si="2"/>
        <v>0</v>
      </c>
      <c r="X47" s="5">
        <f t="shared" si="0"/>
        <v>0</v>
      </c>
      <c r="Y47" s="15"/>
    </row>
    <row r="48" spans="1:25" x14ac:dyDescent="0.35">
      <c r="A48" s="14">
        <f t="shared" si="1"/>
        <v>35</v>
      </c>
      <c r="B48" s="30"/>
      <c r="C48" s="30"/>
      <c r="D48" s="30"/>
      <c r="E48" s="30"/>
      <c r="F48" s="3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>
        <f t="shared" si="2"/>
        <v>0</v>
      </c>
      <c r="X48" s="5">
        <f t="shared" si="0"/>
        <v>0</v>
      </c>
      <c r="Y48" s="15"/>
    </row>
    <row r="49" spans="1:25" x14ac:dyDescent="0.35">
      <c r="A49" s="14">
        <f t="shared" si="1"/>
        <v>36</v>
      </c>
      <c r="B49" s="30"/>
      <c r="C49" s="30"/>
      <c r="D49" s="30"/>
      <c r="E49" s="30"/>
      <c r="F49" s="3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>
        <f t="shared" si="2"/>
        <v>0</v>
      </c>
      <c r="X49" s="5">
        <f t="shared" si="0"/>
        <v>0</v>
      </c>
      <c r="Y49" s="15"/>
    </row>
    <row r="50" spans="1:25" x14ac:dyDescent="0.35">
      <c r="A50" s="14">
        <f t="shared" si="1"/>
        <v>37</v>
      </c>
      <c r="B50" s="30"/>
      <c r="C50" s="30"/>
      <c r="D50" s="30"/>
      <c r="E50" s="30"/>
      <c r="F50" s="3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>
        <f t="shared" si="2"/>
        <v>0</v>
      </c>
      <c r="X50" s="5">
        <f t="shared" si="0"/>
        <v>0</v>
      </c>
      <c r="Y50" s="15"/>
    </row>
    <row r="51" spans="1:25" x14ac:dyDescent="0.35">
      <c r="A51" s="14">
        <f t="shared" si="1"/>
        <v>38</v>
      </c>
      <c r="B51" s="30"/>
      <c r="C51" s="30"/>
      <c r="D51" s="30"/>
      <c r="E51" s="30"/>
      <c r="F51" s="3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>
        <f t="shared" si="2"/>
        <v>0</v>
      </c>
      <c r="X51" s="5">
        <f t="shared" si="0"/>
        <v>0</v>
      </c>
      <c r="Y51" s="15"/>
    </row>
    <row r="52" spans="1:25" x14ac:dyDescent="0.35">
      <c r="A52" s="14">
        <f t="shared" si="1"/>
        <v>39</v>
      </c>
      <c r="B52" s="30"/>
      <c r="C52" s="30"/>
      <c r="D52" s="30"/>
      <c r="E52" s="30"/>
      <c r="F52" s="3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>
        <f t="shared" si="2"/>
        <v>0</v>
      </c>
      <c r="X52" s="5">
        <f t="shared" si="0"/>
        <v>0</v>
      </c>
      <c r="Y52" s="15"/>
    </row>
    <row r="53" spans="1:25" x14ac:dyDescent="0.35">
      <c r="A53" s="14">
        <f t="shared" si="1"/>
        <v>40</v>
      </c>
      <c r="B53" s="30"/>
      <c r="C53" s="30"/>
      <c r="D53" s="30"/>
      <c r="E53" s="30"/>
      <c r="F53" s="3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4">
        <f t="shared" si="2"/>
        <v>0</v>
      </c>
      <c r="X53" s="5">
        <f t="shared" si="0"/>
        <v>0</v>
      </c>
      <c r="Y53" s="15"/>
    </row>
    <row r="54" spans="1:25" x14ac:dyDescent="0.35">
      <c r="A54" s="14">
        <f t="shared" si="1"/>
        <v>41</v>
      </c>
      <c r="B54" s="30"/>
      <c r="C54" s="30"/>
      <c r="D54" s="30"/>
      <c r="E54" s="30"/>
      <c r="F54" s="3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>
        <f t="shared" si="2"/>
        <v>0</v>
      </c>
      <c r="X54" s="5">
        <f t="shared" si="0"/>
        <v>0</v>
      </c>
      <c r="Y54" s="15"/>
    </row>
    <row r="55" spans="1:25" x14ac:dyDescent="0.35">
      <c r="A55" s="14">
        <f t="shared" si="1"/>
        <v>42</v>
      </c>
      <c r="B55" s="30"/>
      <c r="C55" s="30"/>
      <c r="D55" s="30"/>
      <c r="E55" s="30"/>
      <c r="F55" s="3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4">
        <f t="shared" si="2"/>
        <v>0</v>
      </c>
      <c r="X55" s="5">
        <f t="shared" si="0"/>
        <v>0</v>
      </c>
      <c r="Y55" s="15"/>
    </row>
    <row r="56" spans="1:25" x14ac:dyDescent="0.35">
      <c r="A56" s="14">
        <f t="shared" si="1"/>
        <v>43</v>
      </c>
      <c r="B56" s="30"/>
      <c r="C56" s="30"/>
      <c r="D56" s="30"/>
      <c r="E56" s="30"/>
      <c r="F56" s="3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>
        <f t="shared" si="2"/>
        <v>0</v>
      </c>
      <c r="X56" s="5">
        <f t="shared" si="0"/>
        <v>0</v>
      </c>
      <c r="Y56" s="15"/>
    </row>
    <row r="57" spans="1:25" x14ac:dyDescent="0.35">
      <c r="A57" s="14">
        <f t="shared" si="1"/>
        <v>44</v>
      </c>
      <c r="B57" s="30"/>
      <c r="C57" s="30"/>
      <c r="D57" s="30"/>
      <c r="E57" s="30"/>
      <c r="F57" s="3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>
        <f t="shared" si="2"/>
        <v>0</v>
      </c>
      <c r="X57" s="5">
        <f t="shared" si="0"/>
        <v>0</v>
      </c>
      <c r="Y57" s="15"/>
    </row>
    <row r="58" spans="1:25" x14ac:dyDescent="0.35">
      <c r="A58" s="14">
        <f t="shared" si="1"/>
        <v>45</v>
      </c>
      <c r="B58" s="30"/>
      <c r="C58" s="30"/>
      <c r="D58" s="30"/>
      <c r="E58" s="30"/>
      <c r="F58" s="3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>
        <f t="shared" si="2"/>
        <v>0</v>
      </c>
      <c r="X58" s="5">
        <f t="shared" si="0"/>
        <v>0</v>
      </c>
      <c r="Y58" s="15"/>
    </row>
    <row r="59" spans="1:25" x14ac:dyDescent="0.35">
      <c r="A59" s="14">
        <f t="shared" si="1"/>
        <v>46</v>
      </c>
      <c r="B59" s="30"/>
      <c r="C59" s="30"/>
      <c r="D59" s="30"/>
      <c r="E59" s="30"/>
      <c r="F59" s="3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4">
        <f t="shared" si="2"/>
        <v>0</v>
      </c>
      <c r="X59" s="5">
        <f t="shared" si="0"/>
        <v>0</v>
      </c>
      <c r="Y59" s="15"/>
    </row>
    <row r="60" spans="1:25" x14ac:dyDescent="0.35">
      <c r="A60" s="14">
        <f t="shared" si="1"/>
        <v>47</v>
      </c>
      <c r="B60" s="30"/>
      <c r="C60" s="30"/>
      <c r="D60" s="30"/>
      <c r="E60" s="30"/>
      <c r="F60" s="3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4">
        <f t="shared" si="2"/>
        <v>0</v>
      </c>
      <c r="X60" s="5">
        <f t="shared" si="0"/>
        <v>0</v>
      </c>
      <c r="Y60" s="15"/>
    </row>
    <row r="61" spans="1:25" x14ac:dyDescent="0.35">
      <c r="A61" s="14">
        <f t="shared" si="1"/>
        <v>48</v>
      </c>
      <c r="B61" s="30"/>
      <c r="C61" s="30"/>
      <c r="D61" s="30"/>
      <c r="E61" s="30"/>
      <c r="F61" s="3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4">
        <f t="shared" si="2"/>
        <v>0</v>
      </c>
      <c r="X61" s="5">
        <f t="shared" si="0"/>
        <v>0</v>
      </c>
      <c r="Y61" s="15"/>
    </row>
    <row r="62" spans="1:25" x14ac:dyDescent="0.35">
      <c r="A62" s="14">
        <f t="shared" si="1"/>
        <v>49</v>
      </c>
      <c r="B62" s="30"/>
      <c r="C62" s="30"/>
      <c r="D62" s="30"/>
      <c r="E62" s="30"/>
      <c r="F62" s="3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4">
        <f t="shared" si="2"/>
        <v>0</v>
      </c>
      <c r="X62" s="5">
        <f t="shared" si="0"/>
        <v>0</v>
      </c>
      <c r="Y62" s="15"/>
    </row>
    <row r="63" spans="1:25" x14ac:dyDescent="0.35">
      <c r="A63" s="14">
        <f t="shared" si="1"/>
        <v>50</v>
      </c>
      <c r="B63" s="30"/>
      <c r="C63" s="30"/>
      <c r="D63" s="30"/>
      <c r="E63" s="30"/>
      <c r="F63" s="3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">
        <f t="shared" si="2"/>
        <v>0</v>
      </c>
      <c r="X63" s="5">
        <f t="shared" si="0"/>
        <v>0</v>
      </c>
      <c r="Y63" s="15"/>
    </row>
    <row r="64" spans="1:25" x14ac:dyDescent="0.35">
      <c r="A64" s="14">
        <f t="shared" si="1"/>
        <v>51</v>
      </c>
      <c r="B64" s="30"/>
      <c r="C64" s="30"/>
      <c r="D64" s="30"/>
      <c r="E64" s="30"/>
      <c r="F64" s="3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">
        <f t="shared" si="2"/>
        <v>0</v>
      </c>
      <c r="X64" s="5">
        <f t="shared" si="0"/>
        <v>0</v>
      </c>
      <c r="Y64" s="15"/>
    </row>
    <row r="65" spans="1:25" x14ac:dyDescent="0.35">
      <c r="A65" s="14">
        <f t="shared" si="1"/>
        <v>52</v>
      </c>
      <c r="B65" s="30"/>
      <c r="C65" s="30"/>
      <c r="D65" s="30"/>
      <c r="E65" s="30"/>
      <c r="F65" s="3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>
        <f t="shared" si="2"/>
        <v>0</v>
      </c>
      <c r="X65" s="5">
        <f t="shared" si="0"/>
        <v>0</v>
      </c>
      <c r="Y65" s="15"/>
    </row>
    <row r="66" spans="1:25" x14ac:dyDescent="0.35">
      <c r="A66" s="14">
        <f t="shared" si="1"/>
        <v>53</v>
      </c>
      <c r="B66" s="30"/>
      <c r="C66" s="30"/>
      <c r="D66" s="30"/>
      <c r="E66" s="30"/>
      <c r="F66" s="3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>
        <f t="shared" si="2"/>
        <v>0</v>
      </c>
      <c r="X66" s="5">
        <f t="shared" si="0"/>
        <v>0</v>
      </c>
      <c r="Y66" s="15"/>
    </row>
    <row r="67" spans="1:25" x14ac:dyDescent="0.35">
      <c r="A67" s="14">
        <f t="shared" si="1"/>
        <v>54</v>
      </c>
      <c r="B67" s="30"/>
      <c r="C67" s="30"/>
      <c r="D67" s="30"/>
      <c r="E67" s="30"/>
      <c r="F67" s="3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4">
        <f t="shared" si="2"/>
        <v>0</v>
      </c>
      <c r="X67" s="5">
        <f t="shared" si="0"/>
        <v>0</v>
      </c>
      <c r="Y67" s="15"/>
    </row>
    <row r="68" spans="1:25" x14ac:dyDescent="0.35">
      <c r="A68" s="14">
        <f t="shared" si="1"/>
        <v>55</v>
      </c>
      <c r="B68" s="30"/>
      <c r="C68" s="30"/>
      <c r="D68" s="30"/>
      <c r="E68" s="30"/>
      <c r="F68" s="3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>
        <f t="shared" si="2"/>
        <v>0</v>
      </c>
      <c r="X68" s="5">
        <f t="shared" si="0"/>
        <v>0</v>
      </c>
      <c r="Y68" s="15"/>
    </row>
    <row r="69" spans="1:25" x14ac:dyDescent="0.35">
      <c r="A69" s="14">
        <f t="shared" si="1"/>
        <v>56</v>
      </c>
      <c r="B69" s="30"/>
      <c r="C69" s="30"/>
      <c r="D69" s="30"/>
      <c r="E69" s="30"/>
      <c r="F69" s="3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4">
        <f t="shared" si="2"/>
        <v>0</v>
      </c>
      <c r="X69" s="5">
        <f t="shared" si="0"/>
        <v>0</v>
      </c>
      <c r="Y69" s="15"/>
    </row>
    <row r="70" spans="1:25" x14ac:dyDescent="0.35">
      <c r="A70" s="14">
        <f t="shared" si="1"/>
        <v>57</v>
      </c>
      <c r="B70" s="30"/>
      <c r="C70" s="30"/>
      <c r="D70" s="30"/>
      <c r="E70" s="30"/>
      <c r="F70" s="3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4">
        <f t="shared" si="2"/>
        <v>0</v>
      </c>
      <c r="X70" s="5">
        <f t="shared" si="0"/>
        <v>0</v>
      </c>
      <c r="Y70" s="15"/>
    </row>
    <row r="71" spans="1:25" x14ac:dyDescent="0.35">
      <c r="A71" s="14">
        <f t="shared" si="1"/>
        <v>58</v>
      </c>
      <c r="B71" s="30"/>
      <c r="C71" s="30"/>
      <c r="D71" s="30"/>
      <c r="E71" s="30"/>
      <c r="F71" s="3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4">
        <f t="shared" si="2"/>
        <v>0</v>
      </c>
      <c r="X71" s="5">
        <f t="shared" si="0"/>
        <v>0</v>
      </c>
      <c r="Y71" s="15"/>
    </row>
    <row r="72" spans="1:25" x14ac:dyDescent="0.35">
      <c r="A72" s="14">
        <f t="shared" si="1"/>
        <v>59</v>
      </c>
      <c r="B72" s="30"/>
      <c r="C72" s="30"/>
      <c r="D72" s="30"/>
      <c r="E72" s="30"/>
      <c r="F72" s="3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4">
        <f t="shared" si="2"/>
        <v>0</v>
      </c>
      <c r="X72" s="5">
        <f t="shared" si="0"/>
        <v>0</v>
      </c>
      <c r="Y72" s="15"/>
    </row>
    <row r="73" spans="1:25" x14ac:dyDescent="0.35">
      <c r="A73" s="14">
        <f t="shared" si="1"/>
        <v>60</v>
      </c>
      <c r="B73" s="30"/>
      <c r="C73" s="30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4">
        <f t="shared" si="2"/>
        <v>0</v>
      </c>
      <c r="X73" s="5">
        <f t="shared" si="0"/>
        <v>0</v>
      </c>
      <c r="Y73" s="15"/>
    </row>
    <row r="74" spans="1:25" x14ac:dyDescent="0.35">
      <c r="A74" s="14">
        <f t="shared" si="1"/>
        <v>61</v>
      </c>
      <c r="B74" s="30"/>
      <c r="C74" s="30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4">
        <f t="shared" si="2"/>
        <v>0</v>
      </c>
      <c r="X74" s="5">
        <f t="shared" si="0"/>
        <v>0</v>
      </c>
      <c r="Y74" s="15"/>
    </row>
    <row r="75" spans="1:25" x14ac:dyDescent="0.35">
      <c r="A75" s="14">
        <f t="shared" si="1"/>
        <v>62</v>
      </c>
      <c r="B75" s="30"/>
      <c r="C75" s="30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>
        <f t="shared" si="2"/>
        <v>0</v>
      </c>
      <c r="X75" s="5">
        <f t="shared" si="0"/>
        <v>0</v>
      </c>
      <c r="Y75" s="15"/>
    </row>
    <row r="76" spans="1:25" x14ac:dyDescent="0.35">
      <c r="A76" s="14">
        <f t="shared" si="1"/>
        <v>63</v>
      </c>
      <c r="B76" s="30"/>
      <c r="C76" s="30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4">
        <f t="shared" si="2"/>
        <v>0</v>
      </c>
      <c r="X76" s="5">
        <f t="shared" si="0"/>
        <v>0</v>
      </c>
      <c r="Y76" s="15"/>
    </row>
    <row r="77" spans="1:25" x14ac:dyDescent="0.35">
      <c r="A77" s="14">
        <f t="shared" si="1"/>
        <v>64</v>
      </c>
      <c r="B77" s="30"/>
      <c r="C77" s="30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4">
        <f t="shared" si="2"/>
        <v>0</v>
      </c>
      <c r="X77" s="5">
        <f t="shared" si="0"/>
        <v>0</v>
      </c>
      <c r="Y77" s="15"/>
    </row>
    <row r="78" spans="1:25" x14ac:dyDescent="0.35">
      <c r="A78" s="14">
        <f t="shared" si="1"/>
        <v>65</v>
      </c>
      <c r="B78" s="30"/>
      <c r="C78" s="30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4">
        <f t="shared" si="2"/>
        <v>0</v>
      </c>
      <c r="X78" s="5">
        <f t="shared" si="0"/>
        <v>0</v>
      </c>
      <c r="Y78" s="15"/>
    </row>
    <row r="79" spans="1:25" x14ac:dyDescent="0.35">
      <c r="A79" s="14">
        <f t="shared" si="1"/>
        <v>66</v>
      </c>
      <c r="B79" s="30"/>
      <c r="C79" s="30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4">
        <f t="shared" si="2"/>
        <v>0</v>
      </c>
      <c r="X79" s="5">
        <f t="shared" si="0"/>
        <v>0</v>
      </c>
      <c r="Y79" s="15"/>
    </row>
    <row r="80" spans="1:25" x14ac:dyDescent="0.35">
      <c r="A80" s="14">
        <f t="shared" si="1"/>
        <v>67</v>
      </c>
      <c r="B80" s="30"/>
      <c r="C80" s="30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4">
        <f t="shared" si="2"/>
        <v>0</v>
      </c>
      <c r="X80" s="5">
        <f t="shared" si="0"/>
        <v>0</v>
      </c>
      <c r="Y80" s="15"/>
    </row>
    <row r="81" spans="1:25" x14ac:dyDescent="0.35">
      <c r="A81" s="14">
        <f t="shared" si="1"/>
        <v>68</v>
      </c>
      <c r="B81" s="30"/>
      <c r="C81" s="30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4">
        <f t="shared" si="2"/>
        <v>0</v>
      </c>
      <c r="X81" s="5">
        <f t="shared" si="0"/>
        <v>0</v>
      </c>
      <c r="Y81" s="15"/>
    </row>
    <row r="82" spans="1:25" x14ac:dyDescent="0.35">
      <c r="A82" s="14">
        <f t="shared" si="1"/>
        <v>69</v>
      </c>
      <c r="B82" s="30"/>
      <c r="C82" s="30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4">
        <f t="shared" si="2"/>
        <v>0</v>
      </c>
      <c r="X82" s="5">
        <f t="shared" si="0"/>
        <v>0</v>
      </c>
      <c r="Y82" s="15"/>
    </row>
    <row r="83" spans="1:25" x14ac:dyDescent="0.35">
      <c r="A83" s="14">
        <f t="shared" si="1"/>
        <v>70</v>
      </c>
      <c r="B83" s="30"/>
      <c r="C83" s="30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>
        <f t="shared" ref="W83:W113" si="3">SUM(G83:V83)</f>
        <v>0</v>
      </c>
      <c r="X83" s="5">
        <f t="shared" ref="X83:X113" si="4">W83/$E$14</f>
        <v>0</v>
      </c>
      <c r="Y83" s="15"/>
    </row>
    <row r="84" spans="1:25" x14ac:dyDescent="0.35">
      <c r="A84" s="14">
        <f t="shared" si="1"/>
        <v>71</v>
      </c>
      <c r="B84" s="30"/>
      <c r="C84" s="30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4">
        <f t="shared" si="3"/>
        <v>0</v>
      </c>
      <c r="X84" s="5">
        <f t="shared" si="4"/>
        <v>0</v>
      </c>
      <c r="Y84" s="15"/>
    </row>
    <row r="85" spans="1:25" x14ac:dyDescent="0.35">
      <c r="A85" s="14">
        <f t="shared" si="1"/>
        <v>72</v>
      </c>
      <c r="B85" s="30"/>
      <c r="C85" s="30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>
        <f t="shared" si="3"/>
        <v>0</v>
      </c>
      <c r="X85" s="5">
        <f t="shared" si="4"/>
        <v>0</v>
      </c>
      <c r="Y85" s="15"/>
    </row>
    <row r="86" spans="1:25" x14ac:dyDescent="0.35">
      <c r="A86" s="14">
        <f t="shared" si="1"/>
        <v>73</v>
      </c>
      <c r="B86" s="30"/>
      <c r="C86" s="30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4">
        <f t="shared" si="3"/>
        <v>0</v>
      </c>
      <c r="X86" s="5">
        <f t="shared" si="4"/>
        <v>0</v>
      </c>
      <c r="Y86" s="15"/>
    </row>
    <row r="87" spans="1:25" x14ac:dyDescent="0.35">
      <c r="A87" s="14">
        <f t="shared" si="1"/>
        <v>74</v>
      </c>
      <c r="B87" s="30"/>
      <c r="C87" s="30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>
        <f t="shared" si="3"/>
        <v>0</v>
      </c>
      <c r="X87" s="5">
        <f t="shared" si="4"/>
        <v>0</v>
      </c>
      <c r="Y87" s="15"/>
    </row>
    <row r="88" spans="1:25" x14ac:dyDescent="0.35">
      <c r="A88" s="14">
        <f t="shared" si="1"/>
        <v>75</v>
      </c>
      <c r="B88" s="30"/>
      <c r="C88" s="30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>
        <f t="shared" si="3"/>
        <v>0</v>
      </c>
      <c r="X88" s="5">
        <f t="shared" si="4"/>
        <v>0</v>
      </c>
      <c r="Y88" s="15"/>
    </row>
    <row r="89" spans="1:25" x14ac:dyDescent="0.35">
      <c r="A89" s="14">
        <f t="shared" si="1"/>
        <v>76</v>
      </c>
      <c r="B89" s="30"/>
      <c r="C89" s="30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4">
        <f t="shared" si="3"/>
        <v>0</v>
      </c>
      <c r="X89" s="5">
        <f t="shared" si="4"/>
        <v>0</v>
      </c>
      <c r="Y89" s="15"/>
    </row>
    <row r="90" spans="1:25" x14ac:dyDescent="0.35">
      <c r="A90" s="14">
        <f t="shared" si="1"/>
        <v>77</v>
      </c>
      <c r="B90" s="30"/>
      <c r="C90" s="30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>
        <f t="shared" si="3"/>
        <v>0</v>
      </c>
      <c r="X90" s="5">
        <f t="shared" si="4"/>
        <v>0</v>
      </c>
      <c r="Y90" s="15"/>
    </row>
    <row r="91" spans="1:25" x14ac:dyDescent="0.35">
      <c r="A91" s="14">
        <f t="shared" si="1"/>
        <v>78</v>
      </c>
      <c r="B91" s="30"/>
      <c r="C91" s="30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4">
        <f t="shared" si="3"/>
        <v>0</v>
      </c>
      <c r="X91" s="5">
        <f t="shared" si="4"/>
        <v>0</v>
      </c>
      <c r="Y91" s="15"/>
    </row>
    <row r="92" spans="1:25" x14ac:dyDescent="0.35">
      <c r="A92" s="14">
        <f t="shared" si="1"/>
        <v>79</v>
      </c>
      <c r="B92" s="30"/>
      <c r="C92" s="30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4">
        <f t="shared" si="3"/>
        <v>0</v>
      </c>
      <c r="X92" s="5">
        <f t="shared" si="4"/>
        <v>0</v>
      </c>
      <c r="Y92" s="15"/>
    </row>
    <row r="93" spans="1:25" x14ac:dyDescent="0.35">
      <c r="A93" s="14">
        <f t="shared" si="1"/>
        <v>80</v>
      </c>
      <c r="B93" s="30"/>
      <c r="C93" s="30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4">
        <f t="shared" si="3"/>
        <v>0</v>
      </c>
      <c r="X93" s="5">
        <f t="shared" si="4"/>
        <v>0</v>
      </c>
      <c r="Y93" s="15"/>
    </row>
    <row r="94" spans="1:25" x14ac:dyDescent="0.35">
      <c r="A94" s="14">
        <f t="shared" si="1"/>
        <v>81</v>
      </c>
      <c r="B94" s="30"/>
      <c r="C94" s="30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>
        <f t="shared" si="3"/>
        <v>0</v>
      </c>
      <c r="X94" s="5">
        <f t="shared" si="4"/>
        <v>0</v>
      </c>
      <c r="Y94" s="15"/>
    </row>
    <row r="95" spans="1:25" x14ac:dyDescent="0.35">
      <c r="A95" s="14">
        <f t="shared" si="1"/>
        <v>82</v>
      </c>
      <c r="B95" s="30"/>
      <c r="C95" s="30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>
        <f t="shared" si="3"/>
        <v>0</v>
      </c>
      <c r="X95" s="5">
        <f t="shared" si="4"/>
        <v>0</v>
      </c>
      <c r="Y95" s="15"/>
    </row>
    <row r="96" spans="1:25" x14ac:dyDescent="0.35">
      <c r="A96" s="14">
        <f t="shared" si="1"/>
        <v>83</v>
      </c>
      <c r="B96" s="30"/>
      <c r="C96" s="30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4">
        <f t="shared" si="3"/>
        <v>0</v>
      </c>
      <c r="X96" s="5">
        <f t="shared" si="4"/>
        <v>0</v>
      </c>
      <c r="Y96" s="15"/>
    </row>
    <row r="97" spans="1:25" x14ac:dyDescent="0.35">
      <c r="A97" s="14">
        <f t="shared" si="1"/>
        <v>84</v>
      </c>
      <c r="B97" s="30"/>
      <c r="C97" s="30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4">
        <f t="shared" si="3"/>
        <v>0</v>
      </c>
      <c r="X97" s="5">
        <f t="shared" si="4"/>
        <v>0</v>
      </c>
      <c r="Y97" s="15"/>
    </row>
    <row r="98" spans="1:25" x14ac:dyDescent="0.35">
      <c r="A98" s="14">
        <f t="shared" ref="A98:A111" si="5">ROW(A85)</f>
        <v>85</v>
      </c>
      <c r="B98" s="30"/>
      <c r="C98" s="30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4">
        <f t="shared" si="3"/>
        <v>0</v>
      </c>
      <c r="X98" s="5">
        <f t="shared" si="4"/>
        <v>0</v>
      </c>
      <c r="Y98" s="15"/>
    </row>
    <row r="99" spans="1:25" x14ac:dyDescent="0.35">
      <c r="A99" s="14">
        <f t="shared" si="5"/>
        <v>86</v>
      </c>
      <c r="B99" s="30"/>
      <c r="C99" s="30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4">
        <f t="shared" si="3"/>
        <v>0</v>
      </c>
      <c r="X99" s="5">
        <f t="shared" si="4"/>
        <v>0</v>
      </c>
      <c r="Y99" s="15"/>
    </row>
    <row r="100" spans="1:25" x14ac:dyDescent="0.35">
      <c r="A100" s="14">
        <f t="shared" si="5"/>
        <v>87</v>
      </c>
      <c r="B100" s="30"/>
      <c r="C100" s="30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>
        <f t="shared" si="3"/>
        <v>0</v>
      </c>
      <c r="X100" s="5">
        <f t="shared" si="4"/>
        <v>0</v>
      </c>
      <c r="Y100" s="15"/>
    </row>
    <row r="101" spans="1:25" x14ac:dyDescent="0.35">
      <c r="A101" s="14">
        <f t="shared" si="5"/>
        <v>88</v>
      </c>
      <c r="B101" s="30"/>
      <c r="C101" s="30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>
        <f t="shared" si="3"/>
        <v>0</v>
      </c>
      <c r="X101" s="5">
        <f t="shared" si="4"/>
        <v>0</v>
      </c>
      <c r="Y101" s="15"/>
    </row>
    <row r="102" spans="1:25" x14ac:dyDescent="0.35">
      <c r="A102" s="14">
        <f t="shared" si="5"/>
        <v>89</v>
      </c>
      <c r="B102" s="30"/>
      <c r="C102" s="30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>
        <f t="shared" si="3"/>
        <v>0</v>
      </c>
      <c r="X102" s="5">
        <f t="shared" si="4"/>
        <v>0</v>
      </c>
      <c r="Y102" s="15"/>
    </row>
    <row r="103" spans="1:25" x14ac:dyDescent="0.35">
      <c r="A103" s="14">
        <f t="shared" si="5"/>
        <v>90</v>
      </c>
      <c r="B103" s="30"/>
      <c r="C103" s="30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4">
        <f t="shared" si="3"/>
        <v>0</v>
      </c>
      <c r="X103" s="5">
        <f t="shared" si="4"/>
        <v>0</v>
      </c>
      <c r="Y103" s="15"/>
    </row>
    <row r="104" spans="1:25" x14ac:dyDescent="0.35">
      <c r="A104" s="14">
        <f t="shared" si="5"/>
        <v>91</v>
      </c>
      <c r="B104" s="30"/>
      <c r="C104" s="30"/>
      <c r="D104" s="30"/>
      <c r="E104" s="30"/>
      <c r="F104" s="3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4">
        <f t="shared" si="3"/>
        <v>0</v>
      </c>
      <c r="X104" s="5">
        <f t="shared" si="4"/>
        <v>0</v>
      </c>
      <c r="Y104" s="15"/>
    </row>
    <row r="105" spans="1:25" x14ac:dyDescent="0.35">
      <c r="A105" s="14">
        <f t="shared" si="5"/>
        <v>92</v>
      </c>
      <c r="B105" s="30"/>
      <c r="C105" s="30"/>
      <c r="D105" s="30"/>
      <c r="E105" s="30"/>
      <c r="F105" s="3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4">
        <f t="shared" si="3"/>
        <v>0</v>
      </c>
      <c r="X105" s="5">
        <f t="shared" si="4"/>
        <v>0</v>
      </c>
      <c r="Y105" s="15"/>
    </row>
    <row r="106" spans="1:25" x14ac:dyDescent="0.35">
      <c r="A106" s="14">
        <f t="shared" si="5"/>
        <v>93</v>
      </c>
      <c r="B106" s="30"/>
      <c r="C106" s="30"/>
      <c r="D106" s="30"/>
      <c r="E106" s="30"/>
      <c r="F106" s="3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>
        <f t="shared" si="3"/>
        <v>0</v>
      </c>
      <c r="X106" s="5">
        <f t="shared" si="4"/>
        <v>0</v>
      </c>
      <c r="Y106" s="15"/>
    </row>
    <row r="107" spans="1:25" x14ac:dyDescent="0.35">
      <c r="A107" s="14">
        <f t="shared" si="5"/>
        <v>94</v>
      </c>
      <c r="B107" s="30"/>
      <c r="C107" s="30"/>
      <c r="D107" s="30"/>
      <c r="E107" s="30"/>
      <c r="F107" s="3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>
        <f t="shared" si="3"/>
        <v>0</v>
      </c>
      <c r="X107" s="5">
        <f t="shared" si="4"/>
        <v>0</v>
      </c>
      <c r="Y107" s="15"/>
    </row>
    <row r="108" spans="1:25" x14ac:dyDescent="0.35">
      <c r="A108" s="14">
        <f t="shared" si="5"/>
        <v>95</v>
      </c>
      <c r="B108" s="30"/>
      <c r="C108" s="30"/>
      <c r="D108" s="30"/>
      <c r="E108" s="30"/>
      <c r="F108" s="3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>
        <f>SUM(G108:V108)</f>
        <v>0</v>
      </c>
      <c r="X108" s="5">
        <f t="shared" si="4"/>
        <v>0</v>
      </c>
      <c r="Y108" s="15"/>
    </row>
    <row r="109" spans="1:25" x14ac:dyDescent="0.35">
      <c r="A109" s="14">
        <f t="shared" si="5"/>
        <v>96</v>
      </c>
      <c r="B109" s="30"/>
      <c r="C109" s="30"/>
      <c r="D109" s="30"/>
      <c r="E109" s="30"/>
      <c r="F109" s="3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>
        <f t="shared" si="3"/>
        <v>0</v>
      </c>
      <c r="X109" s="5">
        <f t="shared" si="4"/>
        <v>0</v>
      </c>
      <c r="Y109" s="15"/>
    </row>
    <row r="110" spans="1:25" x14ac:dyDescent="0.35">
      <c r="A110" s="14">
        <f t="shared" si="5"/>
        <v>97</v>
      </c>
      <c r="B110" s="30"/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>
        <f t="shared" si="3"/>
        <v>0</v>
      </c>
      <c r="X110" s="5">
        <f t="shared" si="4"/>
        <v>0</v>
      </c>
      <c r="Y110" s="15"/>
    </row>
    <row r="111" spans="1:25" x14ac:dyDescent="0.35">
      <c r="A111" s="14">
        <f t="shared" si="5"/>
        <v>98</v>
      </c>
      <c r="B111" s="30"/>
      <c r="C111" s="30"/>
      <c r="D111" s="30"/>
      <c r="E111" s="30"/>
      <c r="F111" s="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4">
        <f t="shared" si="3"/>
        <v>0</v>
      </c>
      <c r="X111" s="5">
        <f t="shared" si="4"/>
        <v>0</v>
      </c>
      <c r="Y111" s="15"/>
    </row>
    <row r="112" spans="1:25" x14ac:dyDescent="0.35">
      <c r="A112" s="14">
        <v>99</v>
      </c>
      <c r="B112" s="30"/>
      <c r="C112" s="30"/>
      <c r="D112" s="30"/>
      <c r="E112" s="30"/>
      <c r="F112" s="3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4">
        <f t="shared" si="3"/>
        <v>0</v>
      </c>
      <c r="X112" s="5">
        <f t="shared" si="4"/>
        <v>0</v>
      </c>
      <c r="Y112" s="15"/>
    </row>
    <row r="113" spans="1:25" x14ac:dyDescent="0.35">
      <c r="A113" s="14">
        <v>100</v>
      </c>
      <c r="B113" s="30"/>
      <c r="C113" s="30"/>
      <c r="D113" s="30"/>
      <c r="E113" s="30"/>
      <c r="F113" s="3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4">
        <f t="shared" si="3"/>
        <v>0</v>
      </c>
      <c r="X113" s="5">
        <f t="shared" si="4"/>
        <v>0</v>
      </c>
      <c r="Y113" s="15"/>
    </row>
    <row r="114" spans="1:25" ht="19.899999999999999" customHeight="1" x14ac:dyDescent="0.35">
      <c r="W114" s="24"/>
      <c r="X114" s="4"/>
    </row>
    <row r="115" spans="1:25" ht="20.25" customHeight="1" x14ac:dyDescent="0.35">
      <c r="A115" s="26"/>
      <c r="B115" s="26"/>
      <c r="C115" s="26"/>
      <c r="D115" s="6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5" ht="15.5" x14ac:dyDescent="0.35">
      <c r="A116" s="1" t="s">
        <v>366</v>
      </c>
      <c r="B116"/>
      <c r="C116" s="39"/>
      <c r="D116" s="75" t="s">
        <v>497</v>
      </c>
      <c r="E116" s="75"/>
      <c r="F116" s="4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28"/>
    </row>
    <row r="117" spans="1:25" ht="19.899999999999999" customHeight="1" x14ac:dyDescent="0.35">
      <c r="A117" s="2"/>
      <c r="B117" s="2"/>
      <c r="C117" s="40" t="s">
        <v>367</v>
      </c>
      <c r="D117" s="68" t="s">
        <v>359</v>
      </c>
      <c r="E117" s="68"/>
      <c r="F117" s="6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</row>
    <row r="118" spans="1:25" ht="19.899999999999999" customHeight="1" x14ac:dyDescent="0.35">
      <c r="A118" s="1" t="s">
        <v>368</v>
      </c>
      <c r="B118"/>
      <c r="C118" s="39"/>
      <c r="D118" s="75"/>
      <c r="E118" s="75"/>
      <c r="F118" s="43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8"/>
    </row>
    <row r="119" spans="1:25" ht="19.899999999999999" customHeight="1" x14ac:dyDescent="0.35">
      <c r="A119"/>
      <c r="B119"/>
      <c r="C119" s="40" t="s">
        <v>367</v>
      </c>
      <c r="D119" s="68" t="s">
        <v>359</v>
      </c>
      <c r="E119" s="68"/>
      <c r="F119" s="6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5" ht="19.899999999999999" customHeight="1" x14ac:dyDescent="0.35"/>
  </sheetData>
  <autoFilter ref="A17:Y17">
    <sortState ref="A18:AC94">
      <sortCondition descending="1" ref="X17"/>
    </sortState>
  </autoFilter>
  <mergeCells count="19">
    <mergeCell ref="D119:F119"/>
    <mergeCell ref="J8:Y8"/>
    <mergeCell ref="A10:D10"/>
    <mergeCell ref="E10:G10"/>
    <mergeCell ref="A12:D12"/>
    <mergeCell ref="E12:G12"/>
    <mergeCell ref="A14:D14"/>
    <mergeCell ref="E14:G14"/>
    <mergeCell ref="G16:V16"/>
    <mergeCell ref="D116:E116"/>
    <mergeCell ref="D117:F117"/>
    <mergeCell ref="H117:W117"/>
    <mergeCell ref="D118:E118"/>
    <mergeCell ref="J7:Y7"/>
    <mergeCell ref="A1:Y1"/>
    <mergeCell ref="A3:Y3"/>
    <mergeCell ref="A5:I5"/>
    <mergeCell ref="J5:Y5"/>
    <mergeCell ref="J6:Y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Y18:Y113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20"/>
  <sheetViews>
    <sheetView tabSelected="1" view="pageBreakPreview" topLeftCell="D16" zoomScaleSheetLayoutView="100" workbookViewId="0">
      <selection activeCell="T38" sqref="T38:U38"/>
    </sheetView>
  </sheetViews>
  <sheetFormatPr defaultRowHeight="14.5" x14ac:dyDescent="0.35"/>
  <cols>
    <col min="1" max="1" width="7.1796875" style="24" customWidth="1"/>
    <col min="2" max="4" width="18.81640625" style="11" customWidth="1"/>
    <col min="5" max="5" width="8.453125" style="6" customWidth="1"/>
    <col min="6" max="6" width="14.54296875" style="6" customWidth="1"/>
    <col min="7" max="23" width="5.26953125" style="11" customWidth="1"/>
    <col min="26" max="26" width="11.54296875" customWidth="1"/>
  </cols>
  <sheetData>
    <row r="1" spans="1:26" ht="15.5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.5" x14ac:dyDescent="0.35">
      <c r="A3" s="67" t="s">
        <v>496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.75" x14ac:dyDescent="0.2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6" ht="18" x14ac:dyDescent="0.3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66" t="s">
        <v>498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35">
      <c r="J6" s="61" t="s">
        <v>5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7.5" x14ac:dyDescent="0.35">
      <c r="J7" s="66" t="s">
        <v>365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x14ac:dyDescent="0.35">
      <c r="J8" s="61" t="s">
        <v>143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10" spans="1:26" ht="15.5" x14ac:dyDescent="0.35">
      <c r="A10" s="62" t="s">
        <v>6</v>
      </c>
      <c r="B10" s="62"/>
      <c r="C10" s="62"/>
      <c r="D10" s="62"/>
      <c r="E10" s="69">
        <v>45205</v>
      </c>
      <c r="F10" s="69"/>
      <c r="G10" s="70"/>
    </row>
    <row r="11" spans="1:26" ht="15.75" x14ac:dyDescent="0.25">
      <c r="A11" s="25"/>
      <c r="B11" s="26"/>
      <c r="C11" s="26"/>
      <c r="D11" s="26"/>
      <c r="E11" s="7"/>
      <c r="F11" s="7"/>
    </row>
    <row r="12" spans="1:26" ht="15.5" x14ac:dyDescent="0.35">
      <c r="A12" s="62" t="s">
        <v>369</v>
      </c>
      <c r="B12" s="62"/>
      <c r="C12" s="62"/>
      <c r="D12" s="62"/>
      <c r="E12" s="71">
        <v>13</v>
      </c>
      <c r="F12" s="71"/>
      <c r="G12" s="71"/>
      <c r="H12" s="26" t="s">
        <v>13</v>
      </c>
    </row>
    <row r="13" spans="1:26" ht="15.75" x14ac:dyDescent="0.25">
      <c r="A13" s="25"/>
      <c r="B13" s="26"/>
      <c r="C13" s="26"/>
      <c r="D13" s="26"/>
      <c r="E13" s="7"/>
      <c r="F13" s="7"/>
    </row>
    <row r="14" spans="1:26" ht="15.5" x14ac:dyDescent="0.35">
      <c r="A14" s="62" t="s">
        <v>370</v>
      </c>
      <c r="B14" s="62"/>
      <c r="C14" s="62"/>
      <c r="D14" s="62"/>
      <c r="E14" s="71">
        <v>39</v>
      </c>
      <c r="F14" s="71"/>
      <c r="G14" s="71"/>
    </row>
    <row r="16" spans="1:26" s="24" customFormat="1" ht="29" x14ac:dyDescent="0.35">
      <c r="A16" s="16" t="s">
        <v>2</v>
      </c>
      <c r="B16" s="16" t="s">
        <v>19</v>
      </c>
      <c r="C16" s="16" t="s">
        <v>20</v>
      </c>
      <c r="D16" s="16" t="s">
        <v>21</v>
      </c>
      <c r="E16" s="16" t="s">
        <v>360</v>
      </c>
      <c r="F16" s="16" t="s">
        <v>139</v>
      </c>
      <c r="G16" s="72" t="s">
        <v>17</v>
      </c>
      <c r="H16" s="73"/>
      <c r="I16" s="73"/>
      <c r="J16" s="73"/>
      <c r="K16" s="73"/>
      <c r="L16" s="73"/>
      <c r="M16" s="73"/>
      <c r="N16" s="73"/>
      <c r="O16" s="73"/>
      <c r="P16" s="74"/>
      <c r="Q16" s="44"/>
      <c r="R16" s="44"/>
      <c r="S16" s="44"/>
      <c r="T16" s="44"/>
      <c r="U16" s="44"/>
      <c r="V16" s="44"/>
      <c r="W16" s="44"/>
      <c r="X16" s="16" t="s">
        <v>4</v>
      </c>
      <c r="Y16" s="16" t="s">
        <v>10</v>
      </c>
      <c r="Z16" s="16" t="s">
        <v>18</v>
      </c>
    </row>
    <row r="17" spans="1:26" ht="15" x14ac:dyDescent="0.25">
      <c r="A17" s="19"/>
      <c r="B17" s="18"/>
      <c r="C17" s="18"/>
      <c r="D17" s="13"/>
      <c r="E17" s="22"/>
      <c r="F17" s="22"/>
      <c r="G17" s="33">
        <v>1</v>
      </c>
      <c r="H17" s="34">
        <v>2</v>
      </c>
      <c r="I17" s="33">
        <v>3</v>
      </c>
      <c r="J17" s="34">
        <v>4</v>
      </c>
      <c r="K17" s="33">
        <v>5</v>
      </c>
      <c r="L17" s="34">
        <v>6</v>
      </c>
      <c r="M17" s="33">
        <v>7</v>
      </c>
      <c r="N17" s="34">
        <v>8</v>
      </c>
      <c r="O17" s="33">
        <v>9</v>
      </c>
      <c r="P17" s="34">
        <v>10</v>
      </c>
      <c r="Q17" s="45">
        <v>11</v>
      </c>
      <c r="R17" s="45">
        <v>12</v>
      </c>
      <c r="S17" s="45">
        <v>13</v>
      </c>
      <c r="T17" s="45">
        <v>14</v>
      </c>
      <c r="U17" s="45">
        <v>15</v>
      </c>
      <c r="V17" s="45">
        <v>16</v>
      </c>
      <c r="W17" s="45">
        <v>17</v>
      </c>
      <c r="X17" s="14"/>
      <c r="Y17" s="14"/>
      <c r="Z17" s="19"/>
    </row>
    <row r="18" spans="1:26" x14ac:dyDescent="0.35">
      <c r="A18" s="14">
        <f>ROW(A1)</f>
        <v>1</v>
      </c>
      <c r="B18" s="30" t="s">
        <v>625</v>
      </c>
      <c r="C18" s="30" t="s">
        <v>89</v>
      </c>
      <c r="D18" s="30" t="s">
        <v>23</v>
      </c>
      <c r="E18" s="35">
        <v>10</v>
      </c>
      <c r="F18" s="35" t="s">
        <v>626</v>
      </c>
      <c r="G18" s="13">
        <v>2</v>
      </c>
      <c r="H18" s="13">
        <v>2</v>
      </c>
      <c r="I18" s="13">
        <v>2</v>
      </c>
      <c r="J18" s="13">
        <v>2</v>
      </c>
      <c r="K18" s="13">
        <v>0</v>
      </c>
      <c r="L18" s="13">
        <v>2</v>
      </c>
      <c r="M18" s="13">
        <v>1</v>
      </c>
      <c r="N18" s="13">
        <v>0</v>
      </c>
      <c r="O18" s="13">
        <v>1</v>
      </c>
      <c r="P18" s="13">
        <v>2</v>
      </c>
      <c r="Q18" s="13">
        <v>1</v>
      </c>
      <c r="R18" s="13">
        <v>0</v>
      </c>
      <c r="S18" s="13">
        <v>1</v>
      </c>
      <c r="T18" s="13">
        <v>1</v>
      </c>
      <c r="U18" s="13">
        <v>1</v>
      </c>
      <c r="V18" s="13">
        <v>1</v>
      </c>
      <c r="W18" s="13">
        <v>4</v>
      </c>
      <c r="X18" s="14">
        <f t="shared" ref="X18:X27" si="0">SUM(G18:W18)</f>
        <v>23</v>
      </c>
      <c r="Y18" s="5">
        <f>X18/$E$14</f>
        <v>0.58974358974358976</v>
      </c>
      <c r="Z18" s="15" t="s">
        <v>113</v>
      </c>
    </row>
    <row r="19" spans="1:26" x14ac:dyDescent="0.35">
      <c r="A19" s="14">
        <v>2</v>
      </c>
      <c r="B19" s="30" t="s">
        <v>627</v>
      </c>
      <c r="C19" s="30" t="s">
        <v>123</v>
      </c>
      <c r="D19" s="30" t="s">
        <v>445</v>
      </c>
      <c r="E19" s="35">
        <v>10</v>
      </c>
      <c r="F19" s="35" t="s">
        <v>628</v>
      </c>
      <c r="G19" s="46">
        <v>2.5</v>
      </c>
      <c r="H19" s="13">
        <v>2</v>
      </c>
      <c r="I19" s="13">
        <v>2</v>
      </c>
      <c r="J19" s="13">
        <v>1.5</v>
      </c>
      <c r="K19" s="13">
        <v>0</v>
      </c>
      <c r="L19" s="13">
        <v>1</v>
      </c>
      <c r="M19" s="13">
        <v>1</v>
      </c>
      <c r="N19" s="13">
        <v>1</v>
      </c>
      <c r="O19" s="13">
        <v>2</v>
      </c>
      <c r="P19" s="13">
        <v>2</v>
      </c>
      <c r="Q19" s="13">
        <v>2</v>
      </c>
      <c r="R19" s="13">
        <v>1</v>
      </c>
      <c r="S19" s="13">
        <v>1</v>
      </c>
      <c r="T19" s="13">
        <v>1</v>
      </c>
      <c r="U19" s="13">
        <v>0</v>
      </c>
      <c r="V19" s="13">
        <v>2</v>
      </c>
      <c r="W19" s="13">
        <v>0</v>
      </c>
      <c r="X19" s="14">
        <f t="shared" si="0"/>
        <v>22</v>
      </c>
      <c r="Y19" s="5">
        <f t="shared" ref="Y19:Y82" si="1">X19/$E$14</f>
        <v>0.5641025641025641</v>
      </c>
      <c r="Z19" s="15" t="s">
        <v>112</v>
      </c>
    </row>
    <row r="20" spans="1:26" x14ac:dyDescent="0.35">
      <c r="A20" s="14">
        <v>3</v>
      </c>
      <c r="B20" s="30" t="s">
        <v>553</v>
      </c>
      <c r="C20" s="30" t="s">
        <v>519</v>
      </c>
      <c r="D20" s="30" t="s">
        <v>72</v>
      </c>
      <c r="E20" s="35">
        <v>10</v>
      </c>
      <c r="F20" s="35" t="s">
        <v>629</v>
      </c>
      <c r="G20" s="13">
        <v>2.5</v>
      </c>
      <c r="H20" s="13">
        <v>2</v>
      </c>
      <c r="I20" s="13">
        <v>1.5</v>
      </c>
      <c r="J20" s="13">
        <v>1.5</v>
      </c>
      <c r="K20" s="13">
        <v>0</v>
      </c>
      <c r="L20" s="13">
        <v>1</v>
      </c>
      <c r="M20" s="13">
        <v>1</v>
      </c>
      <c r="N20" s="13">
        <v>0</v>
      </c>
      <c r="O20" s="13">
        <v>2</v>
      </c>
      <c r="P20" s="13">
        <v>1</v>
      </c>
      <c r="Q20" s="13">
        <v>1</v>
      </c>
      <c r="R20" s="13">
        <v>0</v>
      </c>
      <c r="S20" s="13">
        <v>1</v>
      </c>
      <c r="T20" s="13">
        <v>0</v>
      </c>
      <c r="U20" s="13">
        <v>0</v>
      </c>
      <c r="V20" s="13">
        <v>1</v>
      </c>
      <c r="W20" s="13">
        <v>4</v>
      </c>
      <c r="X20" s="14">
        <f t="shared" si="0"/>
        <v>19.5</v>
      </c>
      <c r="Y20" s="5">
        <f t="shared" si="1"/>
        <v>0.5</v>
      </c>
      <c r="Z20" s="15" t="s">
        <v>112</v>
      </c>
    </row>
    <row r="21" spans="1:26" x14ac:dyDescent="0.35">
      <c r="A21" s="14">
        <v>4</v>
      </c>
      <c r="B21" s="30" t="s">
        <v>630</v>
      </c>
      <c r="C21" s="30" t="s">
        <v>50</v>
      </c>
      <c r="D21" s="30" t="s">
        <v>32</v>
      </c>
      <c r="E21" s="41">
        <v>10</v>
      </c>
      <c r="F21" s="41" t="s">
        <v>631</v>
      </c>
      <c r="G21" s="13">
        <v>2.5</v>
      </c>
      <c r="H21" s="13">
        <v>2</v>
      </c>
      <c r="I21" s="13">
        <v>1</v>
      </c>
      <c r="J21" s="13">
        <v>1</v>
      </c>
      <c r="K21" s="13">
        <v>0</v>
      </c>
      <c r="L21" s="13">
        <v>0</v>
      </c>
      <c r="M21" s="13">
        <v>1</v>
      </c>
      <c r="N21" s="13">
        <v>0</v>
      </c>
      <c r="O21" s="13">
        <v>1</v>
      </c>
      <c r="P21" s="13">
        <v>0</v>
      </c>
      <c r="Q21" s="13">
        <v>2</v>
      </c>
      <c r="R21" s="13">
        <v>0</v>
      </c>
      <c r="S21" s="13">
        <v>0</v>
      </c>
      <c r="T21" s="13">
        <v>1</v>
      </c>
      <c r="U21" s="13">
        <v>1</v>
      </c>
      <c r="V21" s="13">
        <v>1</v>
      </c>
      <c r="W21" s="13">
        <v>4</v>
      </c>
      <c r="X21" s="14">
        <f t="shared" si="0"/>
        <v>17.5</v>
      </c>
      <c r="Y21" s="5">
        <f t="shared" si="1"/>
        <v>0.44871794871794873</v>
      </c>
      <c r="Z21" s="15"/>
    </row>
    <row r="22" spans="1:26" x14ac:dyDescent="0.35">
      <c r="A22" s="14">
        <f>ROW(A5)</f>
        <v>5</v>
      </c>
      <c r="B22" s="30" t="s">
        <v>632</v>
      </c>
      <c r="C22" s="30" t="s">
        <v>633</v>
      </c>
      <c r="D22" s="30" t="s">
        <v>23</v>
      </c>
      <c r="E22" s="41">
        <v>10</v>
      </c>
      <c r="F22" s="41" t="s">
        <v>634</v>
      </c>
      <c r="G22" s="13">
        <v>1.5</v>
      </c>
      <c r="H22" s="13">
        <v>1.5</v>
      </c>
      <c r="I22" s="13">
        <v>1</v>
      </c>
      <c r="J22" s="13">
        <v>2</v>
      </c>
      <c r="K22" s="13">
        <v>0</v>
      </c>
      <c r="L22" s="13">
        <v>1</v>
      </c>
      <c r="M22" s="13">
        <v>1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1</v>
      </c>
      <c r="T22" s="13">
        <v>0</v>
      </c>
      <c r="U22" s="13">
        <v>1</v>
      </c>
      <c r="V22" s="13">
        <v>1</v>
      </c>
      <c r="W22" s="13">
        <v>4</v>
      </c>
      <c r="X22" s="14">
        <f t="shared" si="0"/>
        <v>17</v>
      </c>
      <c r="Y22" s="5">
        <f t="shared" si="1"/>
        <v>0.4358974358974359</v>
      </c>
      <c r="Z22" s="15"/>
    </row>
    <row r="23" spans="1:26" x14ac:dyDescent="0.35">
      <c r="A23" s="14">
        <f>ROW(A6)</f>
        <v>6</v>
      </c>
      <c r="B23" s="30" t="s">
        <v>635</v>
      </c>
      <c r="C23" s="30" t="s">
        <v>50</v>
      </c>
      <c r="D23" s="30" t="s">
        <v>62</v>
      </c>
      <c r="E23" s="30">
        <v>10</v>
      </c>
      <c r="F23" s="30" t="s">
        <v>636</v>
      </c>
      <c r="G23" s="13">
        <v>2</v>
      </c>
      <c r="H23" s="13">
        <v>0.5</v>
      </c>
      <c r="I23" s="13">
        <v>2</v>
      </c>
      <c r="J23" s="13">
        <v>0.5</v>
      </c>
      <c r="K23" s="13">
        <v>0</v>
      </c>
      <c r="L23" s="13">
        <v>1</v>
      </c>
      <c r="M23" s="13">
        <v>1</v>
      </c>
      <c r="N23" s="13">
        <v>0</v>
      </c>
      <c r="O23" s="13">
        <v>2</v>
      </c>
      <c r="P23" s="13">
        <v>1</v>
      </c>
      <c r="Q23" s="13">
        <v>1</v>
      </c>
      <c r="R23" s="13">
        <v>0</v>
      </c>
      <c r="S23" s="13">
        <v>1</v>
      </c>
      <c r="T23" s="13">
        <v>0</v>
      </c>
      <c r="U23" s="13">
        <v>0</v>
      </c>
      <c r="V23" s="13">
        <v>1</v>
      </c>
      <c r="W23" s="13">
        <v>4</v>
      </c>
      <c r="X23" s="14">
        <f t="shared" si="0"/>
        <v>17</v>
      </c>
      <c r="Y23" s="5">
        <f t="shared" si="1"/>
        <v>0.4358974358974359</v>
      </c>
      <c r="Z23" s="15"/>
    </row>
    <row r="24" spans="1:26" x14ac:dyDescent="0.35">
      <c r="A24" s="14">
        <v>7</v>
      </c>
      <c r="B24" s="30" t="s">
        <v>637</v>
      </c>
      <c r="C24" s="30" t="s">
        <v>39</v>
      </c>
      <c r="D24" s="30" t="s">
        <v>56</v>
      </c>
      <c r="E24" s="30">
        <v>10</v>
      </c>
      <c r="F24" s="30" t="s">
        <v>638</v>
      </c>
      <c r="G24" s="13">
        <v>1</v>
      </c>
      <c r="H24" s="46">
        <v>1.5</v>
      </c>
      <c r="I24" s="13">
        <v>2</v>
      </c>
      <c r="J24" s="13">
        <v>1.5</v>
      </c>
      <c r="K24" s="13">
        <v>1</v>
      </c>
      <c r="L24" s="13">
        <v>0</v>
      </c>
      <c r="M24" s="13">
        <v>2</v>
      </c>
      <c r="N24" s="13">
        <v>0</v>
      </c>
      <c r="O24" s="13">
        <v>0</v>
      </c>
      <c r="P24" s="13">
        <v>1</v>
      </c>
      <c r="Q24" s="13">
        <v>0</v>
      </c>
      <c r="R24" s="13">
        <v>0</v>
      </c>
      <c r="S24" s="13">
        <v>1</v>
      </c>
      <c r="T24" s="13">
        <v>1</v>
      </c>
      <c r="U24" s="13">
        <v>0</v>
      </c>
      <c r="V24" s="13">
        <v>1</v>
      </c>
      <c r="W24" s="13">
        <v>4</v>
      </c>
      <c r="X24" s="14">
        <f t="shared" si="0"/>
        <v>17</v>
      </c>
      <c r="Y24" s="5">
        <f t="shared" si="1"/>
        <v>0.4358974358974359</v>
      </c>
      <c r="Z24" s="15"/>
    </row>
    <row r="25" spans="1:26" x14ac:dyDescent="0.35">
      <c r="A25" s="14">
        <v>8</v>
      </c>
      <c r="B25" s="30" t="s">
        <v>639</v>
      </c>
      <c r="C25" s="30" t="s">
        <v>73</v>
      </c>
      <c r="D25" s="30" t="s">
        <v>35</v>
      </c>
      <c r="E25" s="30">
        <v>10</v>
      </c>
      <c r="F25" s="30" t="s">
        <v>640</v>
      </c>
      <c r="G25" s="13">
        <v>0</v>
      </c>
      <c r="H25" s="46">
        <v>1</v>
      </c>
      <c r="I25" s="13">
        <v>1</v>
      </c>
      <c r="J25" s="13">
        <v>2</v>
      </c>
      <c r="K25" s="13">
        <v>0</v>
      </c>
      <c r="L25" s="13">
        <v>1</v>
      </c>
      <c r="M25" s="13">
        <v>1</v>
      </c>
      <c r="N25" s="13">
        <v>0</v>
      </c>
      <c r="O25" s="13">
        <v>0</v>
      </c>
      <c r="P25" s="13">
        <v>2</v>
      </c>
      <c r="Q25" s="13">
        <v>1</v>
      </c>
      <c r="R25" s="13">
        <v>0</v>
      </c>
      <c r="S25" s="13">
        <v>1</v>
      </c>
      <c r="T25" s="13">
        <v>0</v>
      </c>
      <c r="U25" s="13">
        <v>0</v>
      </c>
      <c r="V25" s="13">
        <v>1</v>
      </c>
      <c r="W25" s="13">
        <v>4</v>
      </c>
      <c r="X25" s="14">
        <f t="shared" si="0"/>
        <v>15</v>
      </c>
      <c r="Y25" s="5">
        <f t="shared" si="1"/>
        <v>0.38461538461538464</v>
      </c>
      <c r="Z25" s="15"/>
    </row>
    <row r="26" spans="1:26" x14ac:dyDescent="0.35">
      <c r="A26" s="14">
        <v>9</v>
      </c>
      <c r="B26" s="30" t="s">
        <v>641</v>
      </c>
      <c r="C26" s="30" t="s">
        <v>642</v>
      </c>
      <c r="D26" s="30" t="s">
        <v>35</v>
      </c>
      <c r="E26" s="30">
        <v>10</v>
      </c>
      <c r="F26" s="30" t="s">
        <v>643</v>
      </c>
      <c r="G26" s="13">
        <v>0.5</v>
      </c>
      <c r="H26" s="46">
        <v>1</v>
      </c>
      <c r="I26" s="13">
        <v>2</v>
      </c>
      <c r="J26" s="13">
        <v>1.5</v>
      </c>
      <c r="K26" s="13">
        <v>0</v>
      </c>
      <c r="L26" s="13">
        <v>0</v>
      </c>
      <c r="M26" s="13">
        <v>1</v>
      </c>
      <c r="N26" s="13">
        <v>0</v>
      </c>
      <c r="O26" s="13">
        <v>1</v>
      </c>
      <c r="P26" s="13">
        <v>1</v>
      </c>
      <c r="Q26" s="13">
        <v>1</v>
      </c>
      <c r="R26" s="13">
        <v>0</v>
      </c>
      <c r="S26" s="13">
        <v>1</v>
      </c>
      <c r="T26" s="13">
        <v>1</v>
      </c>
      <c r="U26" s="13">
        <v>0</v>
      </c>
      <c r="V26" s="13">
        <v>0</v>
      </c>
      <c r="W26" s="13">
        <v>4</v>
      </c>
      <c r="X26" s="14">
        <f t="shared" si="0"/>
        <v>15</v>
      </c>
      <c r="Y26" s="5">
        <f t="shared" si="1"/>
        <v>0.38461538461538464</v>
      </c>
      <c r="Z26" s="15"/>
    </row>
    <row r="27" spans="1:26" x14ac:dyDescent="0.35">
      <c r="A27" s="14">
        <v>10</v>
      </c>
      <c r="B27" s="30" t="s">
        <v>569</v>
      </c>
      <c r="C27" s="30" t="s">
        <v>525</v>
      </c>
      <c r="D27" s="30" t="s">
        <v>62</v>
      </c>
      <c r="E27" s="30">
        <v>10</v>
      </c>
      <c r="F27" s="30" t="s">
        <v>644</v>
      </c>
      <c r="G27" s="13">
        <v>1</v>
      </c>
      <c r="H27" s="13">
        <v>1</v>
      </c>
      <c r="I27" s="13">
        <v>3</v>
      </c>
      <c r="J27" s="13">
        <v>1</v>
      </c>
      <c r="K27" s="13">
        <v>0</v>
      </c>
      <c r="L27" s="13">
        <v>0</v>
      </c>
      <c r="M27" s="13">
        <v>2</v>
      </c>
      <c r="N27" s="13">
        <v>0</v>
      </c>
      <c r="O27" s="13">
        <v>0</v>
      </c>
      <c r="P27" s="13">
        <v>1</v>
      </c>
      <c r="Q27" s="13">
        <v>2</v>
      </c>
      <c r="R27" s="13">
        <v>0</v>
      </c>
      <c r="S27" s="13">
        <v>0</v>
      </c>
      <c r="T27" s="13">
        <v>0</v>
      </c>
      <c r="U27" s="13">
        <v>0</v>
      </c>
      <c r="V27" s="13">
        <v>1</v>
      </c>
      <c r="W27" s="13">
        <v>3</v>
      </c>
      <c r="X27" s="14">
        <f t="shared" si="0"/>
        <v>15</v>
      </c>
      <c r="Y27" s="5">
        <f t="shared" si="1"/>
        <v>0.38461538461538464</v>
      </c>
      <c r="Z27" s="15"/>
    </row>
    <row r="28" spans="1:26" x14ac:dyDescent="0.35">
      <c r="A28" s="14">
        <v>11</v>
      </c>
      <c r="B28" s="30" t="s">
        <v>645</v>
      </c>
      <c r="C28" s="30" t="s">
        <v>646</v>
      </c>
      <c r="D28" s="30" t="s">
        <v>424</v>
      </c>
      <c r="E28" s="30">
        <v>10</v>
      </c>
      <c r="F28" s="30" t="s">
        <v>647</v>
      </c>
      <c r="G28" s="13">
        <v>2.5</v>
      </c>
      <c r="H28" s="13">
        <v>0.5</v>
      </c>
      <c r="I28" s="13">
        <v>0</v>
      </c>
      <c r="J28" s="13">
        <v>1</v>
      </c>
      <c r="K28" s="13">
        <v>0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1</v>
      </c>
      <c r="U28" s="13">
        <v>0</v>
      </c>
      <c r="V28" s="13">
        <v>2</v>
      </c>
      <c r="W28" s="13">
        <v>4</v>
      </c>
      <c r="X28" s="14">
        <v>12</v>
      </c>
      <c r="Y28" s="5">
        <f t="shared" si="1"/>
        <v>0.30769230769230771</v>
      </c>
      <c r="Z28" s="15"/>
    </row>
    <row r="29" spans="1:26" x14ac:dyDescent="0.35">
      <c r="A29" s="14">
        <v>12</v>
      </c>
      <c r="B29" s="30" t="s">
        <v>544</v>
      </c>
      <c r="C29" s="30" t="s">
        <v>648</v>
      </c>
      <c r="D29" s="30" t="s">
        <v>45</v>
      </c>
      <c r="E29" s="30">
        <v>10</v>
      </c>
      <c r="F29" s="30" t="s">
        <v>649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1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1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4">
        <f>SUM(G29:W29)</f>
        <v>5</v>
      </c>
      <c r="Y29" s="5">
        <f t="shared" si="1"/>
        <v>0.12820512820512819</v>
      </c>
      <c r="Z29" s="15"/>
    </row>
    <row r="30" spans="1:26" x14ac:dyDescent="0.35">
      <c r="A30" s="14">
        <v>13</v>
      </c>
      <c r="B30" s="30" t="s">
        <v>650</v>
      </c>
      <c r="C30" s="30" t="s">
        <v>651</v>
      </c>
      <c r="D30" s="30" t="s">
        <v>652</v>
      </c>
      <c r="E30" s="30">
        <v>10</v>
      </c>
      <c r="F30" s="30" t="s">
        <v>653</v>
      </c>
      <c r="G30" s="13">
        <v>0.5</v>
      </c>
      <c r="H30" s="13">
        <v>0.5</v>
      </c>
      <c r="I30" s="13">
        <v>1.5</v>
      </c>
      <c r="J30" s="13">
        <v>1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4">
        <f>SUM(G30:W30)</f>
        <v>4.5</v>
      </c>
      <c r="Y30" s="5">
        <f t="shared" si="1"/>
        <v>0.11538461538461539</v>
      </c>
      <c r="Z30" s="15"/>
    </row>
    <row r="31" spans="1:26" ht="15" x14ac:dyDescent="0.25">
      <c r="A31" s="14">
        <v>14</v>
      </c>
      <c r="B31" s="30"/>
      <c r="C31" s="30"/>
      <c r="D31" s="30"/>
      <c r="E31" s="30"/>
      <c r="F31" s="3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>
        <f t="shared" ref="X31:X82" si="2">SUM(G31:P31)</f>
        <v>0</v>
      </c>
      <c r="Y31" s="5">
        <f t="shared" si="1"/>
        <v>0</v>
      </c>
      <c r="Z31" s="15"/>
    </row>
    <row r="32" spans="1:26" x14ac:dyDescent="0.35">
      <c r="A32" s="14">
        <v>15</v>
      </c>
      <c r="B32" s="30"/>
      <c r="C32" s="30"/>
      <c r="D32" s="30"/>
      <c r="E32" s="30"/>
      <c r="F32" s="3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>
        <f t="shared" si="2"/>
        <v>0</v>
      </c>
      <c r="Y32" s="5">
        <f t="shared" si="1"/>
        <v>0</v>
      </c>
      <c r="Z32" s="15"/>
    </row>
    <row r="33" spans="1:26" x14ac:dyDescent="0.35">
      <c r="A33" s="14">
        <v>16</v>
      </c>
      <c r="B33" s="30"/>
      <c r="C33" s="30"/>
      <c r="D33" s="30"/>
      <c r="E33" s="30"/>
      <c r="F33" s="3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>
        <f t="shared" si="2"/>
        <v>0</v>
      </c>
      <c r="Y33" s="5">
        <f t="shared" si="1"/>
        <v>0</v>
      </c>
      <c r="Z33" s="15"/>
    </row>
    <row r="34" spans="1:26" x14ac:dyDescent="0.35">
      <c r="A34" s="14">
        <v>17</v>
      </c>
      <c r="B34" s="30"/>
      <c r="C34" s="30"/>
      <c r="D34" s="30"/>
      <c r="E34" s="30"/>
      <c r="F34" s="3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>
        <f t="shared" si="2"/>
        <v>0</v>
      </c>
      <c r="Y34" s="5">
        <f t="shared" si="1"/>
        <v>0</v>
      </c>
      <c r="Z34" s="15"/>
    </row>
    <row r="35" spans="1:26" x14ac:dyDescent="0.35">
      <c r="A35" s="14">
        <v>18</v>
      </c>
      <c r="B35" s="30"/>
      <c r="C35" s="30"/>
      <c r="D35" s="30"/>
      <c r="E35" s="30"/>
      <c r="F35" s="3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>
        <f t="shared" si="2"/>
        <v>0</v>
      </c>
      <c r="Y35" s="5">
        <f t="shared" si="1"/>
        <v>0</v>
      </c>
      <c r="Z35" s="15"/>
    </row>
    <row r="36" spans="1:26" x14ac:dyDescent="0.35">
      <c r="A36" s="14">
        <v>19</v>
      </c>
      <c r="B36" s="30"/>
      <c r="C36" s="30"/>
      <c r="D36" s="30"/>
      <c r="E36" s="30"/>
      <c r="F36" s="30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>
        <f t="shared" si="2"/>
        <v>0</v>
      </c>
      <c r="Y36" s="5">
        <f t="shared" si="1"/>
        <v>0</v>
      </c>
      <c r="Z36" s="15"/>
    </row>
    <row r="37" spans="1:26" x14ac:dyDescent="0.35">
      <c r="A37" s="14">
        <v>20</v>
      </c>
      <c r="B37" s="30"/>
      <c r="C37" s="30"/>
      <c r="D37" s="30"/>
      <c r="E37" s="30"/>
      <c r="F37" s="3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>
        <f t="shared" si="2"/>
        <v>0</v>
      </c>
      <c r="Y37" s="5">
        <f t="shared" si="1"/>
        <v>0</v>
      </c>
      <c r="Z37" s="15"/>
    </row>
    <row r="38" spans="1:26" x14ac:dyDescent="0.35">
      <c r="A38" s="14">
        <v>21</v>
      </c>
      <c r="B38" s="30"/>
      <c r="C38" s="30"/>
      <c r="D38" s="30"/>
      <c r="E38" s="30"/>
      <c r="F38" s="3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>
        <f t="shared" si="2"/>
        <v>0</v>
      </c>
      <c r="Y38" s="5">
        <f t="shared" si="1"/>
        <v>0</v>
      </c>
      <c r="Z38" s="15"/>
    </row>
    <row r="39" spans="1:26" x14ac:dyDescent="0.35">
      <c r="A39" s="14">
        <v>22</v>
      </c>
      <c r="B39" s="30"/>
      <c r="C39" s="30"/>
      <c r="D39" s="30"/>
      <c r="E39" s="30"/>
      <c r="F39" s="3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>
        <f t="shared" si="2"/>
        <v>0</v>
      </c>
      <c r="Y39" s="5">
        <f t="shared" si="1"/>
        <v>0</v>
      </c>
      <c r="Z39" s="15"/>
    </row>
    <row r="40" spans="1:26" x14ac:dyDescent="0.35">
      <c r="A40" s="14">
        <v>23</v>
      </c>
      <c r="B40" s="30"/>
      <c r="C40" s="30"/>
      <c r="D40" s="30"/>
      <c r="E40" s="30"/>
      <c r="F40" s="3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>
        <f t="shared" si="2"/>
        <v>0</v>
      </c>
      <c r="Y40" s="5">
        <f t="shared" si="1"/>
        <v>0</v>
      </c>
      <c r="Z40" s="15"/>
    </row>
    <row r="41" spans="1:26" x14ac:dyDescent="0.35">
      <c r="A41" s="14">
        <v>24</v>
      </c>
      <c r="B41" s="30"/>
      <c r="C41" s="30"/>
      <c r="D41" s="30"/>
      <c r="E41" s="30"/>
      <c r="F41" s="3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>
        <f t="shared" si="2"/>
        <v>0</v>
      </c>
      <c r="Y41" s="5">
        <f t="shared" si="1"/>
        <v>0</v>
      </c>
      <c r="Z41" s="15"/>
    </row>
    <row r="42" spans="1:26" x14ac:dyDescent="0.35">
      <c r="A42" s="14">
        <v>25</v>
      </c>
      <c r="B42" s="30"/>
      <c r="C42" s="30"/>
      <c r="D42" s="30"/>
      <c r="E42" s="30"/>
      <c r="F42" s="3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>
        <f t="shared" si="2"/>
        <v>0</v>
      </c>
      <c r="Y42" s="5">
        <f t="shared" si="1"/>
        <v>0</v>
      </c>
      <c r="Z42" s="15"/>
    </row>
    <row r="43" spans="1:26" x14ac:dyDescent="0.35">
      <c r="A43" s="14">
        <f t="shared" ref="A43:A97" si="3">ROW(A30)</f>
        <v>30</v>
      </c>
      <c r="B43" s="30"/>
      <c r="C43" s="30"/>
      <c r="D43" s="30"/>
      <c r="E43" s="30"/>
      <c r="F43" s="3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>
        <f t="shared" si="2"/>
        <v>0</v>
      </c>
      <c r="Y43" s="5">
        <f t="shared" si="1"/>
        <v>0</v>
      </c>
      <c r="Z43" s="15"/>
    </row>
    <row r="44" spans="1:26" x14ac:dyDescent="0.35">
      <c r="A44" s="14">
        <f t="shared" si="3"/>
        <v>31</v>
      </c>
      <c r="B44" s="30"/>
      <c r="C44" s="30"/>
      <c r="D44" s="30"/>
      <c r="E44" s="30"/>
      <c r="F44" s="3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>
        <f t="shared" si="2"/>
        <v>0</v>
      </c>
      <c r="Y44" s="5">
        <f t="shared" si="1"/>
        <v>0</v>
      </c>
      <c r="Z44" s="15"/>
    </row>
    <row r="45" spans="1:26" x14ac:dyDescent="0.35">
      <c r="A45" s="14">
        <f t="shared" si="3"/>
        <v>32</v>
      </c>
      <c r="B45" s="30"/>
      <c r="C45" s="30"/>
      <c r="D45" s="30"/>
      <c r="E45" s="30"/>
      <c r="F45" s="3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>
        <f t="shared" si="2"/>
        <v>0</v>
      </c>
      <c r="Y45" s="5">
        <f t="shared" si="1"/>
        <v>0</v>
      </c>
      <c r="Z45" s="15"/>
    </row>
    <row r="46" spans="1:26" x14ac:dyDescent="0.35">
      <c r="A46" s="14">
        <f t="shared" si="3"/>
        <v>33</v>
      </c>
      <c r="B46" s="30"/>
      <c r="C46" s="30"/>
      <c r="D46" s="30"/>
      <c r="E46" s="30"/>
      <c r="F46" s="3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>
        <f t="shared" si="2"/>
        <v>0</v>
      </c>
      <c r="Y46" s="5">
        <f t="shared" si="1"/>
        <v>0</v>
      </c>
      <c r="Z46" s="15"/>
    </row>
    <row r="47" spans="1:26" x14ac:dyDescent="0.35">
      <c r="A47" s="14">
        <f t="shared" si="3"/>
        <v>34</v>
      </c>
      <c r="B47" s="30"/>
      <c r="C47" s="30"/>
      <c r="D47" s="30"/>
      <c r="E47" s="30"/>
      <c r="F47" s="3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>
        <f t="shared" si="2"/>
        <v>0</v>
      </c>
      <c r="Y47" s="5">
        <f t="shared" si="1"/>
        <v>0</v>
      </c>
      <c r="Z47" s="15"/>
    </row>
    <row r="48" spans="1:26" x14ac:dyDescent="0.35">
      <c r="A48" s="14">
        <f t="shared" si="3"/>
        <v>35</v>
      </c>
      <c r="B48" s="30"/>
      <c r="C48" s="30"/>
      <c r="D48" s="30"/>
      <c r="E48" s="30"/>
      <c r="F48" s="3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>
        <f t="shared" si="2"/>
        <v>0</v>
      </c>
      <c r="Y48" s="5">
        <f t="shared" si="1"/>
        <v>0</v>
      </c>
      <c r="Z48" s="15"/>
    </row>
    <row r="49" spans="1:26" x14ac:dyDescent="0.35">
      <c r="A49" s="14">
        <f t="shared" si="3"/>
        <v>36</v>
      </c>
      <c r="B49" s="30"/>
      <c r="C49" s="30"/>
      <c r="D49" s="30"/>
      <c r="E49" s="30"/>
      <c r="F49" s="3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>
        <f t="shared" si="2"/>
        <v>0</v>
      </c>
      <c r="Y49" s="5">
        <f t="shared" si="1"/>
        <v>0</v>
      </c>
      <c r="Z49" s="15"/>
    </row>
    <row r="50" spans="1:26" x14ac:dyDescent="0.35">
      <c r="A50" s="14">
        <f t="shared" si="3"/>
        <v>37</v>
      </c>
      <c r="B50" s="30"/>
      <c r="C50" s="30"/>
      <c r="D50" s="30"/>
      <c r="E50" s="30"/>
      <c r="F50" s="3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>
        <f t="shared" si="2"/>
        <v>0</v>
      </c>
      <c r="Y50" s="5">
        <f t="shared" si="1"/>
        <v>0</v>
      </c>
      <c r="Z50" s="15"/>
    </row>
    <row r="51" spans="1:26" x14ac:dyDescent="0.35">
      <c r="A51" s="14">
        <f t="shared" si="3"/>
        <v>38</v>
      </c>
      <c r="B51" s="30"/>
      <c r="C51" s="30"/>
      <c r="D51" s="30"/>
      <c r="E51" s="30"/>
      <c r="F51" s="3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>
        <f t="shared" si="2"/>
        <v>0</v>
      </c>
      <c r="Y51" s="5">
        <f t="shared" si="1"/>
        <v>0</v>
      </c>
      <c r="Z51" s="15"/>
    </row>
    <row r="52" spans="1:26" x14ac:dyDescent="0.35">
      <c r="A52" s="14">
        <f t="shared" si="3"/>
        <v>39</v>
      </c>
      <c r="B52" s="30"/>
      <c r="C52" s="30"/>
      <c r="D52" s="30"/>
      <c r="E52" s="30"/>
      <c r="F52" s="3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>
        <f t="shared" si="2"/>
        <v>0</v>
      </c>
      <c r="Y52" s="5">
        <f t="shared" si="1"/>
        <v>0</v>
      </c>
      <c r="Z52" s="15"/>
    </row>
    <row r="53" spans="1:26" x14ac:dyDescent="0.35">
      <c r="A53" s="14">
        <f t="shared" si="3"/>
        <v>40</v>
      </c>
      <c r="B53" s="30"/>
      <c r="C53" s="30"/>
      <c r="D53" s="30"/>
      <c r="E53" s="30"/>
      <c r="F53" s="3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>
        <f t="shared" si="2"/>
        <v>0</v>
      </c>
      <c r="Y53" s="5">
        <f t="shared" si="1"/>
        <v>0</v>
      </c>
      <c r="Z53" s="15"/>
    </row>
    <row r="54" spans="1:26" x14ac:dyDescent="0.35">
      <c r="A54" s="14">
        <f t="shared" si="3"/>
        <v>41</v>
      </c>
      <c r="B54" s="30"/>
      <c r="C54" s="30"/>
      <c r="D54" s="30"/>
      <c r="E54" s="30"/>
      <c r="F54" s="3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>
        <f t="shared" si="2"/>
        <v>0</v>
      </c>
      <c r="Y54" s="5">
        <f t="shared" si="1"/>
        <v>0</v>
      </c>
      <c r="Z54" s="15"/>
    </row>
    <row r="55" spans="1:26" x14ac:dyDescent="0.35">
      <c r="A55" s="14">
        <f t="shared" si="3"/>
        <v>42</v>
      </c>
      <c r="B55" s="30"/>
      <c r="C55" s="30"/>
      <c r="D55" s="30"/>
      <c r="E55" s="30"/>
      <c r="F55" s="3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>
        <f t="shared" si="2"/>
        <v>0</v>
      </c>
      <c r="Y55" s="5">
        <f t="shared" si="1"/>
        <v>0</v>
      </c>
      <c r="Z55" s="15"/>
    </row>
    <row r="56" spans="1:26" x14ac:dyDescent="0.35">
      <c r="A56" s="14">
        <f t="shared" si="3"/>
        <v>43</v>
      </c>
      <c r="B56" s="30"/>
      <c r="C56" s="30"/>
      <c r="D56" s="30"/>
      <c r="E56" s="30"/>
      <c r="F56" s="3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>
        <f t="shared" si="2"/>
        <v>0</v>
      </c>
      <c r="Y56" s="5">
        <f t="shared" si="1"/>
        <v>0</v>
      </c>
      <c r="Z56" s="15"/>
    </row>
    <row r="57" spans="1:26" x14ac:dyDescent="0.35">
      <c r="A57" s="14">
        <f t="shared" si="3"/>
        <v>44</v>
      </c>
      <c r="B57" s="30"/>
      <c r="C57" s="30"/>
      <c r="D57" s="30"/>
      <c r="E57" s="30"/>
      <c r="F57" s="3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>
        <f t="shared" si="2"/>
        <v>0</v>
      </c>
      <c r="Y57" s="5">
        <f t="shared" si="1"/>
        <v>0</v>
      </c>
      <c r="Z57" s="15"/>
    </row>
    <row r="58" spans="1:26" x14ac:dyDescent="0.35">
      <c r="A58" s="14">
        <f t="shared" si="3"/>
        <v>45</v>
      </c>
      <c r="B58" s="30"/>
      <c r="C58" s="30"/>
      <c r="D58" s="30"/>
      <c r="E58" s="30"/>
      <c r="F58" s="3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>
        <f t="shared" si="2"/>
        <v>0</v>
      </c>
      <c r="Y58" s="5">
        <f t="shared" si="1"/>
        <v>0</v>
      </c>
      <c r="Z58" s="15"/>
    </row>
    <row r="59" spans="1:26" x14ac:dyDescent="0.35">
      <c r="A59" s="14">
        <f t="shared" si="3"/>
        <v>46</v>
      </c>
      <c r="B59" s="30"/>
      <c r="C59" s="30"/>
      <c r="D59" s="30"/>
      <c r="E59" s="30"/>
      <c r="F59" s="3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>
        <f t="shared" si="2"/>
        <v>0</v>
      </c>
      <c r="Y59" s="5">
        <f t="shared" si="1"/>
        <v>0</v>
      </c>
      <c r="Z59" s="15"/>
    </row>
    <row r="60" spans="1:26" x14ac:dyDescent="0.35">
      <c r="A60" s="14">
        <f t="shared" si="3"/>
        <v>47</v>
      </c>
      <c r="B60" s="30"/>
      <c r="C60" s="30"/>
      <c r="D60" s="30"/>
      <c r="E60" s="30"/>
      <c r="F60" s="3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>
        <f t="shared" si="2"/>
        <v>0</v>
      </c>
      <c r="Y60" s="5">
        <f t="shared" si="1"/>
        <v>0</v>
      </c>
      <c r="Z60" s="15"/>
    </row>
    <row r="61" spans="1:26" x14ac:dyDescent="0.35">
      <c r="A61" s="14">
        <f t="shared" si="3"/>
        <v>48</v>
      </c>
      <c r="B61" s="30"/>
      <c r="C61" s="30"/>
      <c r="D61" s="30"/>
      <c r="E61" s="30"/>
      <c r="F61" s="3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>
        <f t="shared" si="2"/>
        <v>0</v>
      </c>
      <c r="Y61" s="5">
        <f t="shared" si="1"/>
        <v>0</v>
      </c>
      <c r="Z61" s="15"/>
    </row>
    <row r="62" spans="1:26" x14ac:dyDescent="0.35">
      <c r="A62" s="14">
        <f t="shared" si="3"/>
        <v>49</v>
      </c>
      <c r="B62" s="30"/>
      <c r="C62" s="30"/>
      <c r="D62" s="30"/>
      <c r="E62" s="30"/>
      <c r="F62" s="3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>
        <f t="shared" si="2"/>
        <v>0</v>
      </c>
      <c r="Y62" s="5">
        <f t="shared" si="1"/>
        <v>0</v>
      </c>
      <c r="Z62" s="15"/>
    </row>
    <row r="63" spans="1:26" x14ac:dyDescent="0.35">
      <c r="A63" s="14">
        <f t="shared" si="3"/>
        <v>50</v>
      </c>
      <c r="B63" s="30"/>
      <c r="C63" s="30"/>
      <c r="D63" s="30"/>
      <c r="E63" s="30"/>
      <c r="F63" s="3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>
        <f t="shared" si="2"/>
        <v>0</v>
      </c>
      <c r="Y63" s="5">
        <f t="shared" si="1"/>
        <v>0</v>
      </c>
      <c r="Z63" s="15"/>
    </row>
    <row r="64" spans="1:26" x14ac:dyDescent="0.35">
      <c r="A64" s="14">
        <f t="shared" si="3"/>
        <v>51</v>
      </c>
      <c r="B64" s="30"/>
      <c r="C64" s="30"/>
      <c r="D64" s="30"/>
      <c r="E64" s="30"/>
      <c r="F64" s="3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>
        <f t="shared" si="2"/>
        <v>0</v>
      </c>
      <c r="Y64" s="5">
        <f t="shared" si="1"/>
        <v>0</v>
      </c>
      <c r="Z64" s="15"/>
    </row>
    <row r="65" spans="1:26" x14ac:dyDescent="0.35">
      <c r="A65" s="14">
        <f t="shared" si="3"/>
        <v>52</v>
      </c>
      <c r="B65" s="30"/>
      <c r="C65" s="30"/>
      <c r="D65" s="30"/>
      <c r="E65" s="30"/>
      <c r="F65" s="3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>
        <f t="shared" si="2"/>
        <v>0</v>
      </c>
      <c r="Y65" s="5">
        <f t="shared" si="1"/>
        <v>0</v>
      </c>
      <c r="Z65" s="15"/>
    </row>
    <row r="66" spans="1:26" x14ac:dyDescent="0.35">
      <c r="A66" s="14">
        <f t="shared" si="3"/>
        <v>53</v>
      </c>
      <c r="B66" s="30"/>
      <c r="C66" s="30"/>
      <c r="D66" s="30"/>
      <c r="E66" s="30"/>
      <c r="F66" s="3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>
        <f t="shared" si="2"/>
        <v>0</v>
      </c>
      <c r="Y66" s="5">
        <f t="shared" si="1"/>
        <v>0</v>
      </c>
      <c r="Z66" s="15"/>
    </row>
    <row r="67" spans="1:26" x14ac:dyDescent="0.35">
      <c r="A67" s="14">
        <f t="shared" si="3"/>
        <v>54</v>
      </c>
      <c r="B67" s="30"/>
      <c r="C67" s="30"/>
      <c r="D67" s="30"/>
      <c r="E67" s="30"/>
      <c r="F67" s="3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>
        <f t="shared" si="2"/>
        <v>0</v>
      </c>
      <c r="Y67" s="5">
        <f t="shared" si="1"/>
        <v>0</v>
      </c>
      <c r="Z67" s="15"/>
    </row>
    <row r="68" spans="1:26" x14ac:dyDescent="0.35">
      <c r="A68" s="14">
        <f t="shared" si="3"/>
        <v>55</v>
      </c>
      <c r="B68" s="30"/>
      <c r="C68" s="30"/>
      <c r="D68" s="30"/>
      <c r="E68" s="30"/>
      <c r="F68" s="3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>
        <f t="shared" si="2"/>
        <v>0</v>
      </c>
      <c r="Y68" s="5">
        <f t="shared" si="1"/>
        <v>0</v>
      </c>
      <c r="Z68" s="15"/>
    </row>
    <row r="69" spans="1:26" x14ac:dyDescent="0.35">
      <c r="A69" s="14">
        <f t="shared" si="3"/>
        <v>56</v>
      </c>
      <c r="B69" s="30"/>
      <c r="C69" s="30"/>
      <c r="D69" s="30"/>
      <c r="E69" s="30"/>
      <c r="F69" s="3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>
        <f t="shared" si="2"/>
        <v>0</v>
      </c>
      <c r="Y69" s="5">
        <f t="shared" si="1"/>
        <v>0</v>
      </c>
      <c r="Z69" s="15"/>
    </row>
    <row r="70" spans="1:26" x14ac:dyDescent="0.35">
      <c r="A70" s="14">
        <f t="shared" si="3"/>
        <v>57</v>
      </c>
      <c r="B70" s="30"/>
      <c r="C70" s="30"/>
      <c r="D70" s="30"/>
      <c r="E70" s="30"/>
      <c r="F70" s="3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>
        <f t="shared" si="2"/>
        <v>0</v>
      </c>
      <c r="Y70" s="5">
        <f t="shared" si="1"/>
        <v>0</v>
      </c>
      <c r="Z70" s="15"/>
    </row>
    <row r="71" spans="1:26" x14ac:dyDescent="0.35">
      <c r="A71" s="14">
        <f t="shared" si="3"/>
        <v>58</v>
      </c>
      <c r="B71" s="30"/>
      <c r="C71" s="30"/>
      <c r="D71" s="30"/>
      <c r="E71" s="30"/>
      <c r="F71" s="30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>
        <f t="shared" si="2"/>
        <v>0</v>
      </c>
      <c r="Y71" s="5">
        <f t="shared" si="1"/>
        <v>0</v>
      </c>
      <c r="Z71" s="15"/>
    </row>
    <row r="72" spans="1:26" x14ac:dyDescent="0.35">
      <c r="A72" s="14">
        <f t="shared" si="3"/>
        <v>59</v>
      </c>
      <c r="B72" s="30"/>
      <c r="C72" s="30"/>
      <c r="D72" s="30"/>
      <c r="E72" s="30"/>
      <c r="F72" s="3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>
        <f t="shared" si="2"/>
        <v>0</v>
      </c>
      <c r="Y72" s="5">
        <f t="shared" si="1"/>
        <v>0</v>
      </c>
      <c r="Z72" s="15"/>
    </row>
    <row r="73" spans="1:26" x14ac:dyDescent="0.35">
      <c r="A73" s="14">
        <f t="shared" si="3"/>
        <v>60</v>
      </c>
      <c r="B73" s="30"/>
      <c r="C73" s="30"/>
      <c r="D73" s="30"/>
      <c r="E73" s="30"/>
      <c r="F73" s="30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>
        <f t="shared" si="2"/>
        <v>0</v>
      </c>
      <c r="Y73" s="5">
        <f t="shared" si="1"/>
        <v>0</v>
      </c>
      <c r="Z73" s="15"/>
    </row>
    <row r="74" spans="1:26" x14ac:dyDescent="0.35">
      <c r="A74" s="14">
        <f t="shared" si="3"/>
        <v>61</v>
      </c>
      <c r="B74" s="30"/>
      <c r="C74" s="30"/>
      <c r="D74" s="30"/>
      <c r="E74" s="30"/>
      <c r="F74" s="30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>
        <f t="shared" si="2"/>
        <v>0</v>
      </c>
      <c r="Y74" s="5">
        <f t="shared" si="1"/>
        <v>0</v>
      </c>
      <c r="Z74" s="15"/>
    </row>
    <row r="75" spans="1:26" x14ac:dyDescent="0.35">
      <c r="A75" s="14">
        <f t="shared" si="3"/>
        <v>62</v>
      </c>
      <c r="B75" s="30"/>
      <c r="C75" s="30"/>
      <c r="D75" s="30"/>
      <c r="E75" s="30"/>
      <c r="F75" s="30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>
        <f t="shared" si="2"/>
        <v>0</v>
      </c>
      <c r="Y75" s="5">
        <f t="shared" si="1"/>
        <v>0</v>
      </c>
      <c r="Z75" s="15"/>
    </row>
    <row r="76" spans="1:26" x14ac:dyDescent="0.35">
      <c r="A76" s="14">
        <f t="shared" si="3"/>
        <v>63</v>
      </c>
      <c r="B76" s="30"/>
      <c r="C76" s="30"/>
      <c r="D76" s="30"/>
      <c r="E76" s="30"/>
      <c r="F76" s="30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>
        <f t="shared" si="2"/>
        <v>0</v>
      </c>
      <c r="Y76" s="5">
        <f t="shared" si="1"/>
        <v>0</v>
      </c>
      <c r="Z76" s="15"/>
    </row>
    <row r="77" spans="1:26" x14ac:dyDescent="0.35">
      <c r="A77" s="14">
        <f t="shared" si="3"/>
        <v>64</v>
      </c>
      <c r="B77" s="30"/>
      <c r="C77" s="30"/>
      <c r="D77" s="30"/>
      <c r="E77" s="30"/>
      <c r="F77" s="3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>
        <f t="shared" si="2"/>
        <v>0</v>
      </c>
      <c r="Y77" s="5">
        <f t="shared" si="1"/>
        <v>0</v>
      </c>
      <c r="Z77" s="15"/>
    </row>
    <row r="78" spans="1:26" x14ac:dyDescent="0.35">
      <c r="A78" s="14">
        <f t="shared" si="3"/>
        <v>65</v>
      </c>
      <c r="B78" s="30"/>
      <c r="C78" s="30"/>
      <c r="D78" s="30"/>
      <c r="E78" s="30"/>
      <c r="F78" s="30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>
        <f t="shared" si="2"/>
        <v>0</v>
      </c>
      <c r="Y78" s="5">
        <f t="shared" si="1"/>
        <v>0</v>
      </c>
      <c r="Z78" s="15"/>
    </row>
    <row r="79" spans="1:26" x14ac:dyDescent="0.35">
      <c r="A79" s="14">
        <f t="shared" si="3"/>
        <v>66</v>
      </c>
      <c r="B79" s="30"/>
      <c r="C79" s="30"/>
      <c r="D79" s="30"/>
      <c r="E79" s="30"/>
      <c r="F79" s="3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>
        <f t="shared" si="2"/>
        <v>0</v>
      </c>
      <c r="Y79" s="5">
        <f t="shared" si="1"/>
        <v>0</v>
      </c>
      <c r="Z79" s="15"/>
    </row>
    <row r="80" spans="1:26" x14ac:dyDescent="0.35">
      <c r="A80" s="14">
        <f t="shared" si="3"/>
        <v>67</v>
      </c>
      <c r="B80" s="30"/>
      <c r="C80" s="30"/>
      <c r="D80" s="30"/>
      <c r="E80" s="30"/>
      <c r="F80" s="30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>
        <f t="shared" si="2"/>
        <v>0</v>
      </c>
      <c r="Y80" s="5">
        <f t="shared" si="1"/>
        <v>0</v>
      </c>
      <c r="Z80" s="15"/>
    </row>
    <row r="81" spans="1:26" x14ac:dyDescent="0.35">
      <c r="A81" s="14">
        <f t="shared" si="3"/>
        <v>68</v>
      </c>
      <c r="B81" s="30"/>
      <c r="C81" s="30"/>
      <c r="D81" s="30"/>
      <c r="E81" s="30"/>
      <c r="F81" s="30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>
        <f t="shared" si="2"/>
        <v>0</v>
      </c>
      <c r="Y81" s="5">
        <f t="shared" si="1"/>
        <v>0</v>
      </c>
      <c r="Z81" s="15"/>
    </row>
    <row r="82" spans="1:26" x14ac:dyDescent="0.35">
      <c r="A82" s="14">
        <f t="shared" si="3"/>
        <v>69</v>
      </c>
      <c r="B82" s="30"/>
      <c r="C82" s="30"/>
      <c r="D82" s="30"/>
      <c r="E82" s="30"/>
      <c r="F82" s="3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>
        <f t="shared" si="2"/>
        <v>0</v>
      </c>
      <c r="Y82" s="5">
        <f t="shared" si="1"/>
        <v>0</v>
      </c>
      <c r="Z82" s="15"/>
    </row>
    <row r="83" spans="1:26" x14ac:dyDescent="0.35">
      <c r="A83" s="14">
        <f t="shared" si="3"/>
        <v>70</v>
      </c>
      <c r="B83" s="30"/>
      <c r="C83" s="30"/>
      <c r="D83" s="30"/>
      <c r="E83" s="30"/>
      <c r="F83" s="3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>
        <f t="shared" ref="X83:X113" si="4">SUM(G83:P83)</f>
        <v>0</v>
      </c>
      <c r="Y83" s="5">
        <f t="shared" ref="Y83:Y113" si="5">X83/$E$14</f>
        <v>0</v>
      </c>
      <c r="Z83" s="15"/>
    </row>
    <row r="84" spans="1:26" x14ac:dyDescent="0.35">
      <c r="A84" s="14">
        <f t="shared" si="3"/>
        <v>71</v>
      </c>
      <c r="B84" s="30"/>
      <c r="C84" s="30"/>
      <c r="D84" s="30"/>
      <c r="E84" s="30"/>
      <c r="F84" s="30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>
        <f t="shared" si="4"/>
        <v>0</v>
      </c>
      <c r="Y84" s="5">
        <f t="shared" si="5"/>
        <v>0</v>
      </c>
      <c r="Z84" s="15"/>
    </row>
    <row r="85" spans="1:26" x14ac:dyDescent="0.35">
      <c r="A85" s="14">
        <f t="shared" si="3"/>
        <v>72</v>
      </c>
      <c r="B85" s="30"/>
      <c r="C85" s="30"/>
      <c r="D85" s="30"/>
      <c r="E85" s="30"/>
      <c r="F85" s="30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>
        <f t="shared" si="4"/>
        <v>0</v>
      </c>
      <c r="Y85" s="5">
        <f t="shared" si="5"/>
        <v>0</v>
      </c>
      <c r="Z85" s="15"/>
    </row>
    <row r="86" spans="1:26" x14ac:dyDescent="0.35">
      <c r="A86" s="14">
        <f t="shared" si="3"/>
        <v>73</v>
      </c>
      <c r="B86" s="30"/>
      <c r="C86" s="30"/>
      <c r="D86" s="30"/>
      <c r="E86" s="30"/>
      <c r="F86" s="30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>
        <f t="shared" si="4"/>
        <v>0</v>
      </c>
      <c r="Y86" s="5">
        <f t="shared" si="5"/>
        <v>0</v>
      </c>
      <c r="Z86" s="15"/>
    </row>
    <row r="87" spans="1:26" x14ac:dyDescent="0.35">
      <c r="A87" s="14">
        <f t="shared" si="3"/>
        <v>74</v>
      </c>
      <c r="B87" s="30"/>
      <c r="C87" s="30"/>
      <c r="D87" s="30"/>
      <c r="E87" s="30"/>
      <c r="F87" s="30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>
        <f t="shared" si="4"/>
        <v>0</v>
      </c>
      <c r="Y87" s="5">
        <f t="shared" si="5"/>
        <v>0</v>
      </c>
      <c r="Z87" s="15"/>
    </row>
    <row r="88" spans="1:26" x14ac:dyDescent="0.35">
      <c r="A88" s="14">
        <f t="shared" si="3"/>
        <v>75</v>
      </c>
      <c r="B88" s="30"/>
      <c r="C88" s="30"/>
      <c r="D88" s="30"/>
      <c r="E88" s="30"/>
      <c r="F88" s="30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>
        <f t="shared" si="4"/>
        <v>0</v>
      </c>
      <c r="Y88" s="5">
        <f t="shared" si="5"/>
        <v>0</v>
      </c>
      <c r="Z88" s="15"/>
    </row>
    <row r="89" spans="1:26" x14ac:dyDescent="0.35">
      <c r="A89" s="14">
        <f t="shared" si="3"/>
        <v>76</v>
      </c>
      <c r="B89" s="30"/>
      <c r="C89" s="30"/>
      <c r="D89" s="30"/>
      <c r="E89" s="30"/>
      <c r="F89" s="30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>
        <f t="shared" si="4"/>
        <v>0</v>
      </c>
      <c r="Y89" s="5">
        <f t="shared" si="5"/>
        <v>0</v>
      </c>
      <c r="Z89" s="15"/>
    </row>
    <row r="90" spans="1:26" x14ac:dyDescent="0.35">
      <c r="A90" s="14">
        <f t="shared" si="3"/>
        <v>77</v>
      </c>
      <c r="B90" s="30"/>
      <c r="C90" s="30"/>
      <c r="D90" s="30"/>
      <c r="E90" s="30"/>
      <c r="F90" s="30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>
        <f t="shared" si="4"/>
        <v>0</v>
      </c>
      <c r="Y90" s="5">
        <f t="shared" si="5"/>
        <v>0</v>
      </c>
      <c r="Z90" s="15"/>
    </row>
    <row r="91" spans="1:26" x14ac:dyDescent="0.35">
      <c r="A91" s="14">
        <f t="shared" si="3"/>
        <v>78</v>
      </c>
      <c r="B91" s="30"/>
      <c r="C91" s="30"/>
      <c r="D91" s="30"/>
      <c r="E91" s="30"/>
      <c r="F91" s="30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>
        <f t="shared" si="4"/>
        <v>0</v>
      </c>
      <c r="Y91" s="5">
        <f t="shared" si="5"/>
        <v>0</v>
      </c>
      <c r="Z91" s="15"/>
    </row>
    <row r="92" spans="1:26" x14ac:dyDescent="0.35">
      <c r="A92" s="14">
        <f t="shared" si="3"/>
        <v>79</v>
      </c>
      <c r="B92" s="30"/>
      <c r="C92" s="30"/>
      <c r="D92" s="30"/>
      <c r="E92" s="30"/>
      <c r="F92" s="3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>
        <f t="shared" si="4"/>
        <v>0</v>
      </c>
      <c r="Y92" s="5">
        <f t="shared" si="5"/>
        <v>0</v>
      </c>
      <c r="Z92" s="15"/>
    </row>
    <row r="93" spans="1:26" x14ac:dyDescent="0.35">
      <c r="A93" s="14">
        <f t="shared" si="3"/>
        <v>80</v>
      </c>
      <c r="B93" s="30"/>
      <c r="C93" s="30"/>
      <c r="D93" s="30"/>
      <c r="E93" s="30"/>
      <c r="F93" s="3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>
        <f t="shared" si="4"/>
        <v>0</v>
      </c>
      <c r="Y93" s="5">
        <f t="shared" si="5"/>
        <v>0</v>
      </c>
      <c r="Z93" s="15"/>
    </row>
    <row r="94" spans="1:26" x14ac:dyDescent="0.35">
      <c r="A94" s="14">
        <f t="shared" si="3"/>
        <v>81</v>
      </c>
      <c r="B94" s="30"/>
      <c r="C94" s="30"/>
      <c r="D94" s="30"/>
      <c r="E94" s="30"/>
      <c r="F94" s="30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>
        <f t="shared" si="4"/>
        <v>0</v>
      </c>
      <c r="Y94" s="5">
        <f t="shared" si="5"/>
        <v>0</v>
      </c>
      <c r="Z94" s="15"/>
    </row>
    <row r="95" spans="1:26" x14ac:dyDescent="0.35">
      <c r="A95" s="14">
        <f t="shared" si="3"/>
        <v>82</v>
      </c>
      <c r="B95" s="30"/>
      <c r="C95" s="30"/>
      <c r="D95" s="30"/>
      <c r="E95" s="30"/>
      <c r="F95" s="30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>
        <f t="shared" si="4"/>
        <v>0</v>
      </c>
      <c r="Y95" s="5">
        <f t="shared" si="5"/>
        <v>0</v>
      </c>
      <c r="Z95" s="15"/>
    </row>
    <row r="96" spans="1:26" x14ac:dyDescent="0.35">
      <c r="A96" s="14">
        <f t="shared" si="3"/>
        <v>83</v>
      </c>
      <c r="B96" s="30"/>
      <c r="C96" s="30"/>
      <c r="D96" s="30"/>
      <c r="E96" s="30"/>
      <c r="F96" s="30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>
        <f t="shared" si="4"/>
        <v>0</v>
      </c>
      <c r="Y96" s="5">
        <f t="shared" si="5"/>
        <v>0</v>
      </c>
      <c r="Z96" s="15"/>
    </row>
    <row r="97" spans="1:26" x14ac:dyDescent="0.35">
      <c r="A97" s="14">
        <f t="shared" si="3"/>
        <v>84</v>
      </c>
      <c r="B97" s="30"/>
      <c r="C97" s="30"/>
      <c r="D97" s="30"/>
      <c r="E97" s="30"/>
      <c r="F97" s="30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>
        <f t="shared" si="4"/>
        <v>0</v>
      </c>
      <c r="Y97" s="5">
        <f t="shared" si="5"/>
        <v>0</v>
      </c>
      <c r="Z97" s="15"/>
    </row>
    <row r="98" spans="1:26" x14ac:dyDescent="0.35">
      <c r="A98" s="14">
        <f t="shared" ref="A98:A111" si="6">ROW(A85)</f>
        <v>85</v>
      </c>
      <c r="B98" s="30"/>
      <c r="C98" s="30"/>
      <c r="D98" s="30"/>
      <c r="E98" s="30"/>
      <c r="F98" s="30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>
        <f t="shared" si="4"/>
        <v>0</v>
      </c>
      <c r="Y98" s="5">
        <f t="shared" si="5"/>
        <v>0</v>
      </c>
      <c r="Z98" s="15"/>
    </row>
    <row r="99" spans="1:26" x14ac:dyDescent="0.35">
      <c r="A99" s="14">
        <f t="shared" si="6"/>
        <v>86</v>
      </c>
      <c r="B99" s="30"/>
      <c r="C99" s="30"/>
      <c r="D99" s="30"/>
      <c r="E99" s="30"/>
      <c r="F99" s="30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>
        <f t="shared" si="4"/>
        <v>0</v>
      </c>
      <c r="Y99" s="5">
        <f t="shared" si="5"/>
        <v>0</v>
      </c>
      <c r="Z99" s="15"/>
    </row>
    <row r="100" spans="1:26" x14ac:dyDescent="0.35">
      <c r="A100" s="14">
        <f t="shared" si="6"/>
        <v>87</v>
      </c>
      <c r="B100" s="30"/>
      <c r="C100" s="30"/>
      <c r="D100" s="30"/>
      <c r="E100" s="30"/>
      <c r="F100" s="30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>
        <f t="shared" si="4"/>
        <v>0</v>
      </c>
      <c r="Y100" s="5">
        <f t="shared" si="5"/>
        <v>0</v>
      </c>
      <c r="Z100" s="15"/>
    </row>
    <row r="101" spans="1:26" x14ac:dyDescent="0.35">
      <c r="A101" s="14">
        <f t="shared" si="6"/>
        <v>88</v>
      </c>
      <c r="B101" s="30"/>
      <c r="C101" s="30"/>
      <c r="D101" s="30"/>
      <c r="E101" s="30"/>
      <c r="F101" s="30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>
        <f t="shared" si="4"/>
        <v>0</v>
      </c>
      <c r="Y101" s="5">
        <f t="shared" si="5"/>
        <v>0</v>
      </c>
      <c r="Z101" s="15"/>
    </row>
    <row r="102" spans="1:26" x14ac:dyDescent="0.35">
      <c r="A102" s="14">
        <f t="shared" si="6"/>
        <v>89</v>
      </c>
      <c r="B102" s="30"/>
      <c r="C102" s="30"/>
      <c r="D102" s="30"/>
      <c r="E102" s="30"/>
      <c r="F102" s="3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>
        <f t="shared" si="4"/>
        <v>0</v>
      </c>
      <c r="Y102" s="5">
        <f t="shared" si="5"/>
        <v>0</v>
      </c>
      <c r="Z102" s="15"/>
    </row>
    <row r="103" spans="1:26" x14ac:dyDescent="0.35">
      <c r="A103" s="14">
        <f t="shared" si="6"/>
        <v>90</v>
      </c>
      <c r="B103" s="30"/>
      <c r="C103" s="30"/>
      <c r="D103" s="30"/>
      <c r="E103" s="30"/>
      <c r="F103" s="30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>
        <f t="shared" si="4"/>
        <v>0</v>
      </c>
      <c r="Y103" s="5">
        <f t="shared" si="5"/>
        <v>0</v>
      </c>
      <c r="Z103" s="15"/>
    </row>
    <row r="104" spans="1:26" x14ac:dyDescent="0.35">
      <c r="A104" s="14">
        <f t="shared" si="6"/>
        <v>91</v>
      </c>
      <c r="B104" s="30"/>
      <c r="C104" s="30"/>
      <c r="D104" s="30"/>
      <c r="E104" s="30"/>
      <c r="F104" s="3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>
        <f t="shared" si="4"/>
        <v>0</v>
      </c>
      <c r="Y104" s="5">
        <f t="shared" si="5"/>
        <v>0</v>
      </c>
      <c r="Z104" s="15"/>
    </row>
    <row r="105" spans="1:26" x14ac:dyDescent="0.35">
      <c r="A105" s="14">
        <f t="shared" si="6"/>
        <v>92</v>
      </c>
      <c r="B105" s="30"/>
      <c r="C105" s="30"/>
      <c r="D105" s="30"/>
      <c r="E105" s="30"/>
      <c r="F105" s="30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>
        <f t="shared" si="4"/>
        <v>0</v>
      </c>
      <c r="Y105" s="5">
        <f t="shared" si="5"/>
        <v>0</v>
      </c>
      <c r="Z105" s="15"/>
    </row>
    <row r="106" spans="1:26" x14ac:dyDescent="0.35">
      <c r="A106" s="14">
        <f t="shared" si="6"/>
        <v>93</v>
      </c>
      <c r="B106" s="30"/>
      <c r="C106" s="30"/>
      <c r="D106" s="30"/>
      <c r="E106" s="30"/>
      <c r="F106" s="30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>
        <f t="shared" si="4"/>
        <v>0</v>
      </c>
      <c r="Y106" s="5">
        <f t="shared" si="5"/>
        <v>0</v>
      </c>
      <c r="Z106" s="15"/>
    </row>
    <row r="107" spans="1:26" x14ac:dyDescent="0.35">
      <c r="A107" s="14">
        <f t="shared" si="6"/>
        <v>94</v>
      </c>
      <c r="B107" s="30"/>
      <c r="C107" s="30"/>
      <c r="D107" s="30"/>
      <c r="E107" s="30"/>
      <c r="F107" s="30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>
        <f t="shared" si="4"/>
        <v>0</v>
      </c>
      <c r="Y107" s="5">
        <f t="shared" si="5"/>
        <v>0</v>
      </c>
      <c r="Z107" s="15"/>
    </row>
    <row r="108" spans="1:26" x14ac:dyDescent="0.35">
      <c r="A108" s="14">
        <f t="shared" si="6"/>
        <v>95</v>
      </c>
      <c r="B108" s="30"/>
      <c r="C108" s="30"/>
      <c r="D108" s="30"/>
      <c r="E108" s="30"/>
      <c r="F108" s="30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>
        <f>SUM(G108:P108)</f>
        <v>0</v>
      </c>
      <c r="Y108" s="5">
        <f t="shared" si="5"/>
        <v>0</v>
      </c>
      <c r="Z108" s="15"/>
    </row>
    <row r="109" spans="1:26" x14ac:dyDescent="0.35">
      <c r="A109" s="14">
        <f t="shared" si="6"/>
        <v>96</v>
      </c>
      <c r="B109" s="30"/>
      <c r="C109" s="30"/>
      <c r="D109" s="30"/>
      <c r="E109" s="30"/>
      <c r="F109" s="30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4">
        <f t="shared" si="4"/>
        <v>0</v>
      </c>
      <c r="Y109" s="5">
        <f t="shared" si="5"/>
        <v>0</v>
      </c>
      <c r="Z109" s="15"/>
    </row>
    <row r="110" spans="1:26" x14ac:dyDescent="0.35">
      <c r="A110" s="14">
        <f t="shared" si="6"/>
        <v>97</v>
      </c>
      <c r="B110" s="30"/>
      <c r="C110" s="30"/>
      <c r="D110" s="30"/>
      <c r="E110" s="30"/>
      <c r="F110" s="30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>
        <f t="shared" si="4"/>
        <v>0</v>
      </c>
      <c r="Y110" s="5">
        <f t="shared" si="5"/>
        <v>0</v>
      </c>
      <c r="Z110" s="15"/>
    </row>
    <row r="111" spans="1:26" x14ac:dyDescent="0.35">
      <c r="A111" s="14">
        <f t="shared" si="6"/>
        <v>98</v>
      </c>
      <c r="B111" s="30"/>
      <c r="C111" s="30"/>
      <c r="D111" s="30"/>
      <c r="E111" s="30"/>
      <c r="F111" s="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4">
        <f t="shared" si="4"/>
        <v>0</v>
      </c>
      <c r="Y111" s="5">
        <f t="shared" si="5"/>
        <v>0</v>
      </c>
      <c r="Z111" s="15"/>
    </row>
    <row r="112" spans="1:26" x14ac:dyDescent="0.35">
      <c r="A112" s="14">
        <v>99</v>
      </c>
      <c r="B112" s="30"/>
      <c r="C112" s="30"/>
      <c r="D112" s="30"/>
      <c r="E112" s="30"/>
      <c r="F112" s="3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>
        <f t="shared" si="4"/>
        <v>0</v>
      </c>
      <c r="Y112" s="5">
        <f t="shared" si="5"/>
        <v>0</v>
      </c>
      <c r="Z112" s="15"/>
    </row>
    <row r="113" spans="1:26" x14ac:dyDescent="0.35">
      <c r="A113" s="14">
        <v>100</v>
      </c>
      <c r="B113" s="30"/>
      <c r="C113" s="30"/>
      <c r="D113" s="30"/>
      <c r="E113" s="30"/>
      <c r="F113" s="30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>
        <f t="shared" si="4"/>
        <v>0</v>
      </c>
      <c r="Y113" s="5">
        <f t="shared" si="5"/>
        <v>0</v>
      </c>
      <c r="Z113" s="15"/>
    </row>
    <row r="114" spans="1:26" ht="19.899999999999999" customHeight="1" x14ac:dyDescent="0.35">
      <c r="X114" s="24"/>
      <c r="Y114" s="4"/>
    </row>
    <row r="115" spans="1:26" ht="20.25" customHeight="1" x14ac:dyDescent="0.35">
      <c r="A115" s="26"/>
      <c r="B115" s="26"/>
      <c r="C115" s="26"/>
      <c r="D115" s="6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6" ht="15.5" x14ac:dyDescent="0.35">
      <c r="A116" s="1" t="s">
        <v>366</v>
      </c>
      <c r="B116"/>
      <c r="C116" s="39"/>
      <c r="D116" s="75" t="s">
        <v>497</v>
      </c>
      <c r="E116" s="75"/>
      <c r="F116" s="42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28"/>
    </row>
    <row r="117" spans="1:26" ht="19.899999999999999" customHeight="1" x14ac:dyDescent="0.35">
      <c r="A117" s="2"/>
      <c r="B117" s="2"/>
      <c r="C117" s="40" t="s">
        <v>367</v>
      </c>
      <c r="D117" s="68" t="s">
        <v>359</v>
      </c>
      <c r="E117" s="68"/>
      <c r="F117" s="6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6" ht="19.899999999999999" customHeight="1" x14ac:dyDescent="0.35">
      <c r="A118" s="1" t="s">
        <v>368</v>
      </c>
      <c r="B118"/>
      <c r="C118" s="39"/>
      <c r="D118" s="75"/>
      <c r="E118" s="75"/>
      <c r="F118" s="43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28"/>
    </row>
    <row r="119" spans="1:26" ht="19.899999999999999" customHeight="1" x14ac:dyDescent="0.35">
      <c r="A119"/>
      <c r="B119"/>
      <c r="C119" s="40" t="s">
        <v>367</v>
      </c>
      <c r="D119" s="68" t="s">
        <v>359</v>
      </c>
      <c r="E119" s="68"/>
      <c r="F119" s="6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6" ht="19.899999999999999" customHeight="1" x14ac:dyDescent="0.35"/>
  </sheetData>
  <autoFilter ref="A17:Z17">
    <sortState ref="A18:AD94">
      <sortCondition descending="1" ref="Y17"/>
    </sortState>
  </autoFilter>
  <mergeCells count="19">
    <mergeCell ref="D119:F119"/>
    <mergeCell ref="J8:Z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X117"/>
    <mergeCell ref="D118:E118"/>
    <mergeCell ref="J7:Z7"/>
    <mergeCell ref="A1:Z1"/>
    <mergeCell ref="A3:Z3"/>
    <mergeCell ref="A5:I5"/>
    <mergeCell ref="J5:Z5"/>
    <mergeCell ref="J6:Z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Z18:Z113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'10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